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6-V-FLS-PL-89\Data_Folder_3\Assistant-Chief-Executive\Data and Research\Oxford Social Stats Service\Web pages\Census 2021 spreeadsheets\"/>
    </mc:Choice>
  </mc:AlternateContent>
  <bookViews>
    <workbookView xWindow="0" yWindow="0" windowWidth="23040" windowHeight="8890"/>
  </bookViews>
  <sheets>
    <sheet name="2011 and 2021" sheetId="1" r:id="rId1"/>
    <sheet name="Chart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4" i="1"/>
  <c r="C14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F16" i="1" s="1"/>
  <c r="E15" i="1"/>
  <c r="C15" i="1"/>
  <c r="F14" i="1" l="1"/>
  <c r="F18" i="1"/>
  <c r="F13" i="1"/>
  <c r="F23" i="1"/>
  <c r="F17" i="1"/>
  <c r="F19" i="1"/>
  <c r="F27" i="1"/>
  <c r="F26" i="1"/>
  <c r="F21" i="1"/>
  <c r="F29" i="1"/>
  <c r="F24" i="1"/>
  <c r="F15" i="1"/>
  <c r="F22" i="1"/>
  <c r="F30" i="1"/>
  <c r="F25" i="1"/>
  <c r="F20" i="1"/>
  <c r="F28" i="1"/>
</calcChain>
</file>

<file path=xl/sharedStrings.xml><?xml version="1.0" encoding="utf-8"?>
<sst xmlns="http://schemas.openxmlformats.org/spreadsheetml/2006/main" count="35" uniqueCount="35">
  <si>
    <t>population</t>
  </si>
  <si>
    <t>All usual residents</t>
  </si>
  <si>
    <t>units</t>
  </si>
  <si>
    <t>area type</t>
  </si>
  <si>
    <t>area name</t>
  </si>
  <si>
    <t>Oxford</t>
  </si>
  <si>
    <t>Age of Arrival in UK</t>
  </si>
  <si>
    <t>Age of arrival in the UK: 0 to 4</t>
  </si>
  <si>
    <t>Age of arrival in the UK: 5 to 7</t>
  </si>
  <si>
    <t>Age of arrival in the UK: 8 to 9</t>
  </si>
  <si>
    <t>Age of arrival in the UK: 10 to 14</t>
  </si>
  <si>
    <t>Age of arrival in the UK: 15</t>
  </si>
  <si>
    <t>Age of arrival in the UK: 16 to 17</t>
  </si>
  <si>
    <t>Age of arrival in the UK: 18 to 19</t>
  </si>
  <si>
    <t>Age of arrival in the UK: 20 to 24</t>
  </si>
  <si>
    <t>Age of arrival in the UK: 25 to 29</t>
  </si>
  <si>
    <t>Age of arrival in the UK: 30 to 44</t>
  </si>
  <si>
    <t>Age of arrival in the UK: 45 to 59</t>
  </si>
  <si>
    <t>Age of arrival in the UK: 60 to 64</t>
  </si>
  <si>
    <t>Age of arrival in the UK: 65 to 74</t>
  </si>
  <si>
    <t>Age of arrival in the UK: 75 to 84</t>
  </si>
  <si>
    <t>Age of arrival in the UK: 85 to 89</t>
  </si>
  <si>
    <t>Age of arrival in the UK: 90 and over</t>
  </si>
  <si>
    <t>All categories: Age of arrival in the UK</t>
  </si>
  <si>
    <t>Born in the UK</t>
  </si>
  <si>
    <t>In order to protect against disclosure of personal information, records have been swapped between different geographic areas. Some counts will be affected, particularly small counts at the lowest geographies.</t>
  </si>
  <si>
    <t>change %</t>
  </si>
  <si>
    <t>change (n)</t>
  </si>
  <si>
    <t>Not born in the UK</t>
  </si>
  <si>
    <t>ONS Crown Copyright Reserved [from Nomis on 29 December 2022]</t>
  </si>
  <si>
    <t>Prepared by: Business Intelligence Unit</t>
  </si>
  <si>
    <t>SocialStatistics@Oxford.gov.uk</t>
  </si>
  <si>
    <t>TS018 - Age of arrival in the UK</t>
  </si>
  <si>
    <t>Households and Persons</t>
  </si>
  <si>
    <t>2022 local authorities: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</si>
</sst>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164" fontId="0" fillId="0" borderId="0" xfId="2" applyNumberFormat="1" applyFont="1"/>
    <xf numFmtId="0" fontId="7" fillId="0" borderId="0" xfId="3" applyFont="1" applyAlignment="1"/>
    <xf numFmtId="164" fontId="0" fillId="0" borderId="0" xfId="0" applyNumberFormat="1"/>
    <xf numFmtId="3" fontId="0" fillId="0" borderId="0" xfId="0" applyNumberFormat="1"/>
    <xf numFmtId="0" fontId="6" fillId="0" borderId="0" xfId="3" applyFont="1" applyFill="1" applyBorder="1" applyAlignment="1"/>
    <xf numFmtId="165" fontId="7" fillId="0" borderId="0" xfId="1" applyNumberFormat="1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4" applyFont="1"/>
    <xf numFmtId="164" fontId="12" fillId="2" borderId="0" xfId="2" applyNumberFormat="1" applyFont="1" applyFill="1"/>
    <xf numFmtId="164" fontId="12" fillId="2" borderId="0" xfId="0" applyNumberFormat="1" applyFont="1" applyFill="1"/>
    <xf numFmtId="3" fontId="13" fillId="0" borderId="0" xfId="0" applyNumberFormat="1" applyFont="1"/>
    <xf numFmtId="164" fontId="13" fillId="0" borderId="0" xfId="2" applyNumberFormat="1" applyFont="1"/>
    <xf numFmtId="164" fontId="13" fillId="0" borderId="0" xfId="0" applyNumberFormat="1" applyFont="1"/>
    <xf numFmtId="0" fontId="13" fillId="0" borderId="0" xfId="0" applyFont="1"/>
    <xf numFmtId="1" fontId="13" fillId="0" borderId="0" xfId="0" applyNumberFormat="1" applyFont="1"/>
  </cellXfs>
  <cellStyles count="5">
    <cellStyle name="Comma" xfId="1" builtinId="3"/>
    <cellStyle name="Hyperlink" xfId="4" builtinId="8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Change in Age of Arrival in the UK in Oxford between 2011 and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'2011 and 2021'!$A$11:$A$30</c:f>
              <c:strCache>
                <c:ptCount val="20"/>
                <c:pt idx="0">
                  <c:v>Age of Arrival in UK</c:v>
                </c:pt>
                <c:pt idx="1">
                  <c:v>All categories: Age of arrival in the UK</c:v>
                </c:pt>
                <c:pt idx="2">
                  <c:v>Born in the UK</c:v>
                </c:pt>
                <c:pt idx="3">
                  <c:v>Not born in the UK</c:v>
                </c:pt>
                <c:pt idx="4">
                  <c:v>Age of arrival in the UK: 0 to 4</c:v>
                </c:pt>
                <c:pt idx="5">
                  <c:v>Age of arrival in the UK: 5 to 7</c:v>
                </c:pt>
                <c:pt idx="6">
                  <c:v>Age of arrival in the UK: 8 to 9</c:v>
                </c:pt>
                <c:pt idx="7">
                  <c:v>Age of arrival in the UK: 10 to 14</c:v>
                </c:pt>
                <c:pt idx="8">
                  <c:v>Age of arrival in the UK: 15</c:v>
                </c:pt>
                <c:pt idx="9">
                  <c:v>Age of arrival in the UK: 16 to 17</c:v>
                </c:pt>
                <c:pt idx="10">
                  <c:v>Age of arrival in the UK: 18 to 19</c:v>
                </c:pt>
                <c:pt idx="11">
                  <c:v>Age of arrival in the UK: 20 to 24</c:v>
                </c:pt>
                <c:pt idx="12">
                  <c:v>Age of arrival in the UK: 25 to 29</c:v>
                </c:pt>
                <c:pt idx="13">
                  <c:v>Age of arrival in the UK: 30 to 44</c:v>
                </c:pt>
                <c:pt idx="14">
                  <c:v>Age of arrival in the UK: 45 to 59</c:v>
                </c:pt>
                <c:pt idx="15">
                  <c:v>Age of arrival in the UK: 60 to 64</c:v>
                </c:pt>
                <c:pt idx="16">
                  <c:v>Age of arrival in the UK: 65 to 74</c:v>
                </c:pt>
                <c:pt idx="17">
                  <c:v>Age of arrival in the UK: 75 to 84</c:v>
                </c:pt>
                <c:pt idx="18">
                  <c:v>Age of arrival in the UK: 85 to 89</c:v>
                </c:pt>
                <c:pt idx="19">
                  <c:v>Age of arrival in the UK: 90 and over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('2011 and 2021'!$A$11:$A$30,'2011 and 2021'!$G$11:$G$25,'2011 and 2021'!$G$26:$G$30)</c:f>
              <c:strCache>
                <c:ptCount val="40"/>
                <c:pt idx="0">
                  <c:v>Age of Arrival in UK</c:v>
                </c:pt>
                <c:pt idx="1">
                  <c:v>All categories: Age of arrival in the UK</c:v>
                </c:pt>
                <c:pt idx="2">
                  <c:v>Born in the UK</c:v>
                </c:pt>
                <c:pt idx="3">
                  <c:v>Not born in the UK</c:v>
                </c:pt>
                <c:pt idx="4">
                  <c:v>Age of arrival in the UK: 0 to 4</c:v>
                </c:pt>
                <c:pt idx="5">
                  <c:v>Age of arrival in the UK: 5 to 7</c:v>
                </c:pt>
                <c:pt idx="6">
                  <c:v>Age of arrival in the UK: 8 to 9</c:v>
                </c:pt>
                <c:pt idx="7">
                  <c:v>Age of arrival in the UK: 10 to 14</c:v>
                </c:pt>
                <c:pt idx="8">
                  <c:v>Age of arrival in the UK: 15</c:v>
                </c:pt>
                <c:pt idx="9">
                  <c:v>Age of arrival in the UK: 16 to 17</c:v>
                </c:pt>
                <c:pt idx="10">
                  <c:v>Age of arrival in the UK: 18 to 19</c:v>
                </c:pt>
                <c:pt idx="11">
                  <c:v>Age of arrival in the UK: 20 to 24</c:v>
                </c:pt>
                <c:pt idx="12">
                  <c:v>Age of arrival in the UK: 25 to 29</c:v>
                </c:pt>
                <c:pt idx="13">
                  <c:v>Age of arrival in the UK: 30 to 44</c:v>
                </c:pt>
                <c:pt idx="14">
                  <c:v>Age of arrival in the UK: 45 to 59</c:v>
                </c:pt>
                <c:pt idx="15">
                  <c:v>Age of arrival in the UK: 60 to 64</c:v>
                </c:pt>
                <c:pt idx="16">
                  <c:v>Age of arrival in the UK: 65 to 74</c:v>
                </c:pt>
                <c:pt idx="17">
                  <c:v>Age of arrival in the UK: 75 to 84</c:v>
                </c:pt>
                <c:pt idx="18">
                  <c:v>Age of arrival in the UK: 85 to 89</c:v>
                </c:pt>
                <c:pt idx="19">
                  <c:v>Age of arrival in the UK: 90 and over</c:v>
                </c:pt>
                <c:pt idx="20">
                  <c:v>change (n)</c:v>
                </c:pt>
                <c:pt idx="21">
                  <c:v>10134</c:v>
                </c:pt>
                <c:pt idx="22">
                  <c:v>-3280</c:v>
                </c:pt>
                <c:pt idx="23">
                  <c:v>13414</c:v>
                </c:pt>
                <c:pt idx="24">
                  <c:v>752</c:v>
                </c:pt>
                <c:pt idx="25">
                  <c:v>386</c:v>
                </c:pt>
                <c:pt idx="26">
                  <c:v>217</c:v>
                </c:pt>
                <c:pt idx="27">
                  <c:v>399</c:v>
                </c:pt>
                <c:pt idx="28">
                  <c:v>-52</c:v>
                </c:pt>
                <c:pt idx="29">
                  <c:v>-151</c:v>
                </c:pt>
                <c:pt idx="30">
                  <c:v>454</c:v>
                </c:pt>
                <c:pt idx="31">
                  <c:v>2179</c:v>
                </c:pt>
                <c:pt idx="32">
                  <c:v>2991</c:v>
                </c:pt>
                <c:pt idx="33">
                  <c:v>4626</c:v>
                </c:pt>
                <c:pt idx="34">
                  <c:v>1251</c:v>
                </c:pt>
                <c:pt idx="35">
                  <c:v>197</c:v>
                </c:pt>
                <c:pt idx="36">
                  <c:v>111</c:v>
                </c:pt>
                <c:pt idx="37">
                  <c:v>36</c:v>
                </c:pt>
                <c:pt idx="38">
                  <c:v>17</c:v>
                </c:pt>
                <c:pt idx="39">
                  <c:v>1</c:v>
                </c:pt>
              </c:strCache>
            </c:strRef>
          </c:cat>
          <c:val>
            <c:numRef>
              <c:f>'2011 and 2021'!$G$11:$G$30</c:f>
              <c:numCache>
                <c:formatCode>0</c:formatCode>
                <c:ptCount val="20"/>
                <c:pt idx="0" formatCode="General">
                  <c:v>0</c:v>
                </c:pt>
                <c:pt idx="1">
                  <c:v>10134</c:v>
                </c:pt>
                <c:pt idx="2">
                  <c:v>-3280</c:v>
                </c:pt>
                <c:pt idx="3">
                  <c:v>13414</c:v>
                </c:pt>
                <c:pt idx="4">
                  <c:v>752</c:v>
                </c:pt>
                <c:pt idx="5">
                  <c:v>386</c:v>
                </c:pt>
                <c:pt idx="6">
                  <c:v>217</c:v>
                </c:pt>
                <c:pt idx="7">
                  <c:v>399</c:v>
                </c:pt>
                <c:pt idx="8">
                  <c:v>-52</c:v>
                </c:pt>
                <c:pt idx="9">
                  <c:v>-151</c:v>
                </c:pt>
                <c:pt idx="10">
                  <c:v>454</c:v>
                </c:pt>
                <c:pt idx="11">
                  <c:v>2179</c:v>
                </c:pt>
                <c:pt idx="12">
                  <c:v>2991</c:v>
                </c:pt>
                <c:pt idx="13">
                  <c:v>4626</c:v>
                </c:pt>
                <c:pt idx="14">
                  <c:v>1251</c:v>
                </c:pt>
                <c:pt idx="15">
                  <c:v>197</c:v>
                </c:pt>
                <c:pt idx="16">
                  <c:v>111</c:v>
                </c:pt>
                <c:pt idx="17">
                  <c:v>36</c:v>
                </c:pt>
                <c:pt idx="18">
                  <c:v>17</c:v>
                </c:pt>
                <c:pt idx="19">
                  <c:v>1</c:v>
                </c:pt>
              </c:numCache>
            </c:numRef>
          </c:val>
        </c:ser>
        <c:ser>
          <c:idx val="2"/>
          <c:order val="2"/>
          <c:tx>
            <c:v>change</c:v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cat>
            <c:strRef>
              <c:f>('2011 and 2021'!$A$11:$A$30,'2011 and 2021'!$G$11:$G$25,'2011 and 2021'!$G$26:$G$30)</c:f>
              <c:strCache>
                <c:ptCount val="40"/>
                <c:pt idx="0">
                  <c:v>Age of Arrival in UK</c:v>
                </c:pt>
                <c:pt idx="1">
                  <c:v>All categories: Age of arrival in the UK</c:v>
                </c:pt>
                <c:pt idx="2">
                  <c:v>Born in the UK</c:v>
                </c:pt>
                <c:pt idx="3">
                  <c:v>Not born in the UK</c:v>
                </c:pt>
                <c:pt idx="4">
                  <c:v>Age of arrival in the UK: 0 to 4</c:v>
                </c:pt>
                <c:pt idx="5">
                  <c:v>Age of arrival in the UK: 5 to 7</c:v>
                </c:pt>
                <c:pt idx="6">
                  <c:v>Age of arrival in the UK: 8 to 9</c:v>
                </c:pt>
                <c:pt idx="7">
                  <c:v>Age of arrival in the UK: 10 to 14</c:v>
                </c:pt>
                <c:pt idx="8">
                  <c:v>Age of arrival in the UK: 15</c:v>
                </c:pt>
                <c:pt idx="9">
                  <c:v>Age of arrival in the UK: 16 to 17</c:v>
                </c:pt>
                <c:pt idx="10">
                  <c:v>Age of arrival in the UK: 18 to 19</c:v>
                </c:pt>
                <c:pt idx="11">
                  <c:v>Age of arrival in the UK: 20 to 24</c:v>
                </c:pt>
                <c:pt idx="12">
                  <c:v>Age of arrival in the UK: 25 to 29</c:v>
                </c:pt>
                <c:pt idx="13">
                  <c:v>Age of arrival in the UK: 30 to 44</c:v>
                </c:pt>
                <c:pt idx="14">
                  <c:v>Age of arrival in the UK: 45 to 59</c:v>
                </c:pt>
                <c:pt idx="15">
                  <c:v>Age of arrival in the UK: 60 to 64</c:v>
                </c:pt>
                <c:pt idx="16">
                  <c:v>Age of arrival in the UK: 65 to 74</c:v>
                </c:pt>
                <c:pt idx="17">
                  <c:v>Age of arrival in the UK: 75 to 84</c:v>
                </c:pt>
                <c:pt idx="18">
                  <c:v>Age of arrival in the UK: 85 to 89</c:v>
                </c:pt>
                <c:pt idx="19">
                  <c:v>Age of arrival in the UK: 90 and over</c:v>
                </c:pt>
                <c:pt idx="20">
                  <c:v>change (n)</c:v>
                </c:pt>
                <c:pt idx="21">
                  <c:v>10134</c:v>
                </c:pt>
                <c:pt idx="22">
                  <c:v>-3280</c:v>
                </c:pt>
                <c:pt idx="23">
                  <c:v>13414</c:v>
                </c:pt>
                <c:pt idx="24">
                  <c:v>752</c:v>
                </c:pt>
                <c:pt idx="25">
                  <c:v>386</c:v>
                </c:pt>
                <c:pt idx="26">
                  <c:v>217</c:v>
                </c:pt>
                <c:pt idx="27">
                  <c:v>399</c:v>
                </c:pt>
                <c:pt idx="28">
                  <c:v>-52</c:v>
                </c:pt>
                <c:pt idx="29">
                  <c:v>-151</c:v>
                </c:pt>
                <c:pt idx="30">
                  <c:v>454</c:v>
                </c:pt>
                <c:pt idx="31">
                  <c:v>2179</c:v>
                </c:pt>
                <c:pt idx="32">
                  <c:v>2991</c:v>
                </c:pt>
                <c:pt idx="33">
                  <c:v>4626</c:v>
                </c:pt>
                <c:pt idx="34">
                  <c:v>1251</c:v>
                </c:pt>
                <c:pt idx="35">
                  <c:v>197</c:v>
                </c:pt>
                <c:pt idx="36">
                  <c:v>111</c:v>
                </c:pt>
                <c:pt idx="37">
                  <c:v>36</c:v>
                </c:pt>
                <c:pt idx="38">
                  <c:v>17</c:v>
                </c:pt>
                <c:pt idx="39">
                  <c:v>1</c:v>
                </c:pt>
              </c:strCache>
            </c:strRef>
          </c:cat>
          <c:val>
            <c:numRef>
              <c:f>[1]Data!$F$11:$F$26</c:f>
              <c:numCache>
                <c:formatCode>General</c:formatCode>
                <c:ptCount val="16"/>
                <c:pt idx="0">
                  <c:v>-1.0020916448067477E-2</c:v>
                </c:pt>
                <c:pt idx="1">
                  <c:v>-1.8057428028665848E-3</c:v>
                </c:pt>
                <c:pt idx="2">
                  <c:v>-1.5415747904937438E-3</c:v>
                </c:pt>
                <c:pt idx="3">
                  <c:v>-6.9262822242720581E-3</c:v>
                </c:pt>
                <c:pt idx="4">
                  <c:v>-4.9591220788779075E-3</c:v>
                </c:pt>
                <c:pt idx="5">
                  <c:v>-1.5758353419119596E-2</c:v>
                </c:pt>
                <c:pt idx="6">
                  <c:v>-1.1031668704757025E-2</c:v>
                </c:pt>
                <c:pt idx="7">
                  <c:v>-1.5371881084398825E-2</c:v>
                </c:pt>
                <c:pt idx="8">
                  <c:v>9.2393520710622457E-3</c:v>
                </c:pt>
                <c:pt idx="9">
                  <c:v>3.9380626685822567E-2</c:v>
                </c:pt>
                <c:pt idx="10">
                  <c:v>1.4371653729457194E-2</c:v>
                </c:pt>
                <c:pt idx="11">
                  <c:v>2.7873390977324556E-3</c:v>
                </c:pt>
                <c:pt idx="12">
                  <c:v>9.5172062930386995E-4</c:v>
                </c:pt>
                <c:pt idx="13">
                  <c:v>4.1093328083570142E-4</c:v>
                </c:pt>
                <c:pt idx="14">
                  <c:v>2.6174069619127433E-4</c:v>
                </c:pt>
                <c:pt idx="15">
                  <c:v>1.2175362447895249E-5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258180784"/>
        <c:axId val="2581811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[1]Data!$E$10</c15:sqref>
                        </c15:formulaRef>
                      </c:ext>
                    </c:extLst>
                    <c:strCache>
                      <c:ptCount val="1"/>
                      <c:pt idx="0">
                        <c:v>20.21</c:v>
                      </c:pt>
                    </c:strCache>
                  </c:strRef>
                </c:tx>
                <c:spPr>
                  <a:solidFill>
                    <a:srgbClr val="9900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('2011 and 2021'!$A$11:$A$30,'2011 and 2021'!$G$11:$G$25,'2011 and 2021'!$G$26:$G$30)</c15:sqref>
                        </c15:formulaRef>
                      </c:ext>
                    </c:extLst>
                    <c:strCache>
                      <c:ptCount val="40"/>
                      <c:pt idx="0">
                        <c:v>Age of Arrival in UK</c:v>
                      </c:pt>
                      <c:pt idx="1">
                        <c:v>All categories: Age of arrival in the UK</c:v>
                      </c:pt>
                      <c:pt idx="2">
                        <c:v>Born in the UK</c:v>
                      </c:pt>
                      <c:pt idx="3">
                        <c:v>Not born in the UK</c:v>
                      </c:pt>
                      <c:pt idx="4">
                        <c:v>Age of arrival in the UK: 0 to 4</c:v>
                      </c:pt>
                      <c:pt idx="5">
                        <c:v>Age of arrival in the UK: 5 to 7</c:v>
                      </c:pt>
                      <c:pt idx="6">
                        <c:v>Age of arrival in the UK: 8 to 9</c:v>
                      </c:pt>
                      <c:pt idx="7">
                        <c:v>Age of arrival in the UK: 10 to 14</c:v>
                      </c:pt>
                      <c:pt idx="8">
                        <c:v>Age of arrival in the UK: 15</c:v>
                      </c:pt>
                      <c:pt idx="9">
                        <c:v>Age of arrival in the UK: 16 to 17</c:v>
                      </c:pt>
                      <c:pt idx="10">
                        <c:v>Age of arrival in the UK: 18 to 19</c:v>
                      </c:pt>
                      <c:pt idx="11">
                        <c:v>Age of arrival in the UK: 20 to 24</c:v>
                      </c:pt>
                      <c:pt idx="12">
                        <c:v>Age of arrival in the UK: 25 to 29</c:v>
                      </c:pt>
                      <c:pt idx="13">
                        <c:v>Age of arrival in the UK: 30 to 44</c:v>
                      </c:pt>
                      <c:pt idx="14">
                        <c:v>Age of arrival in the UK: 45 to 59</c:v>
                      </c:pt>
                      <c:pt idx="15">
                        <c:v>Age of arrival in the UK: 60 to 64</c:v>
                      </c:pt>
                      <c:pt idx="16">
                        <c:v>Age of arrival in the UK: 65 to 74</c:v>
                      </c:pt>
                      <c:pt idx="17">
                        <c:v>Age of arrival in the UK: 75 to 84</c:v>
                      </c:pt>
                      <c:pt idx="18">
                        <c:v>Age of arrival in the UK: 85 to 89</c:v>
                      </c:pt>
                      <c:pt idx="19">
                        <c:v>Age of arrival in the UK: 90 and over</c:v>
                      </c:pt>
                      <c:pt idx="20">
                        <c:v>change (n)</c:v>
                      </c:pt>
                      <c:pt idx="21">
                        <c:v>10134</c:v>
                      </c:pt>
                      <c:pt idx="22">
                        <c:v>-3280</c:v>
                      </c:pt>
                      <c:pt idx="23">
                        <c:v>13414</c:v>
                      </c:pt>
                      <c:pt idx="24">
                        <c:v>752</c:v>
                      </c:pt>
                      <c:pt idx="25">
                        <c:v>386</c:v>
                      </c:pt>
                      <c:pt idx="26">
                        <c:v>217</c:v>
                      </c:pt>
                      <c:pt idx="27">
                        <c:v>399</c:v>
                      </c:pt>
                      <c:pt idx="28">
                        <c:v>-52</c:v>
                      </c:pt>
                      <c:pt idx="29">
                        <c:v>-151</c:v>
                      </c:pt>
                      <c:pt idx="30">
                        <c:v>454</c:v>
                      </c:pt>
                      <c:pt idx="31">
                        <c:v>2179</c:v>
                      </c:pt>
                      <c:pt idx="32">
                        <c:v>2991</c:v>
                      </c:pt>
                      <c:pt idx="33">
                        <c:v>4626</c:v>
                      </c:pt>
                      <c:pt idx="34">
                        <c:v>1251</c:v>
                      </c:pt>
                      <c:pt idx="35">
                        <c:v>197</c:v>
                      </c:pt>
                      <c:pt idx="36">
                        <c:v>111</c:v>
                      </c:pt>
                      <c:pt idx="37">
                        <c:v>36</c:v>
                      </c:pt>
                      <c:pt idx="38">
                        <c:v>17</c:v>
                      </c:pt>
                      <c:pt idx="39">
                        <c:v>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[1]Data!$E$11:$E$26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8.8362487423437414E-2</c:v>
                      </c:pt>
                      <c:pt idx="1">
                        <c:v>3.4596579174977493E-2</c:v>
                      </c:pt>
                      <c:pt idx="2">
                        <c:v>2.1146276454909713E-2</c:v>
                      </c:pt>
                      <c:pt idx="3">
                        <c:v>5.2071381921522247E-2</c:v>
                      </c:pt>
                      <c:pt idx="4">
                        <c:v>1.2108802711242123E-2</c:v>
                      </c:pt>
                      <c:pt idx="5">
                        <c:v>3.9538947628545706E-2</c:v>
                      </c:pt>
                      <c:pt idx="6">
                        <c:v>6.9404974140822195E-2</c:v>
                      </c:pt>
                      <c:pt idx="7">
                        <c:v>0.21199230402626515</c:v>
                      </c:pt>
                      <c:pt idx="8">
                        <c:v>0.19319365258680035</c:v>
                      </c:pt>
                      <c:pt idx="9">
                        <c:v>0.21792314617054701</c:v>
                      </c:pt>
                      <c:pt idx="10">
                        <c:v>4.6934848992992426E-2</c:v>
                      </c:pt>
                      <c:pt idx="11">
                        <c:v>5.7013750375090461E-3</c:v>
                      </c:pt>
                      <c:pt idx="12">
                        <c:v>5.2071381921522247E-3</c:v>
                      </c:pt>
                      <c:pt idx="13">
                        <c:v>1.3591513247312587E-3</c:v>
                      </c:pt>
                      <c:pt idx="14">
                        <c:v>4.2363158173441828E-4</c:v>
                      </c:pt>
                      <c:pt idx="15">
                        <c:v>3.5302631811201524E-5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5818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181176"/>
        <c:crosses val="autoZero"/>
        <c:auto val="1"/>
        <c:lblAlgn val="ctr"/>
        <c:lblOffset val="100"/>
        <c:noMultiLvlLbl val="0"/>
      </c:catAx>
      <c:valAx>
        <c:axId val="25818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818078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171450</xdr:rowOff>
    </xdr:from>
    <xdr:to>
      <xdr:col>15</xdr:col>
      <xdr:colOff>317500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y%20User%20Profile\cbarrero\Desktop\2021%20Census%20Outputs\Demography%20and%20migration\5%20Year%20of%20arrival,%20lenght%20of%20stay%20and%20age%20of%20arrival%20in%20the%20UK\Age%20of%20arrival%20in%20the%20U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0">
          <cell r="C10">
            <v>20.11</v>
          </cell>
          <cell r="E10">
            <v>20.21</v>
          </cell>
        </row>
        <row r="11">
          <cell r="E11">
            <v>8.8362487423437414E-2</v>
          </cell>
          <cell r="F11">
            <v>-1.0020916448067477E-2</v>
          </cell>
        </row>
        <row r="12">
          <cell r="E12">
            <v>3.4596579174977493E-2</v>
          </cell>
          <cell r="F12">
            <v>-1.8057428028665848E-3</v>
          </cell>
        </row>
        <row r="13">
          <cell r="E13">
            <v>2.1146276454909713E-2</v>
          </cell>
          <cell r="F13">
            <v>-1.5415747904937438E-3</v>
          </cell>
        </row>
        <row r="14">
          <cell r="E14">
            <v>5.2071381921522247E-2</v>
          </cell>
          <cell r="F14">
            <v>-6.9262822242720581E-3</v>
          </cell>
        </row>
        <row r="15">
          <cell r="E15">
            <v>1.2108802711242123E-2</v>
          </cell>
          <cell r="F15">
            <v>-4.9591220788779075E-3</v>
          </cell>
        </row>
        <row r="16">
          <cell r="E16">
            <v>3.9538947628545706E-2</v>
          </cell>
          <cell r="F16">
            <v>-1.5758353419119596E-2</v>
          </cell>
        </row>
        <row r="17">
          <cell r="E17">
            <v>6.9404974140822195E-2</v>
          </cell>
          <cell r="F17">
            <v>-1.1031668704757025E-2</v>
          </cell>
        </row>
        <row r="18">
          <cell r="E18">
            <v>0.21199230402626515</v>
          </cell>
          <cell r="F18">
            <v>-1.5371881084398825E-2</v>
          </cell>
        </row>
        <row r="19">
          <cell r="E19">
            <v>0.19319365258680035</v>
          </cell>
          <cell r="F19">
            <v>9.2393520710622457E-3</v>
          </cell>
        </row>
        <row r="20">
          <cell r="E20">
            <v>0.21792314617054701</v>
          </cell>
          <cell r="F20">
            <v>3.9380626685822567E-2</v>
          </cell>
        </row>
        <row r="21">
          <cell r="E21">
            <v>4.6934848992992426E-2</v>
          </cell>
          <cell r="F21">
            <v>1.4371653729457194E-2</v>
          </cell>
        </row>
        <row r="22">
          <cell r="E22">
            <v>5.7013750375090461E-3</v>
          </cell>
          <cell r="F22">
            <v>2.7873390977324556E-3</v>
          </cell>
        </row>
        <row r="23">
          <cell r="E23">
            <v>5.2071381921522247E-3</v>
          </cell>
          <cell r="F23">
            <v>9.5172062930386995E-4</v>
          </cell>
        </row>
        <row r="24">
          <cell r="E24">
            <v>1.3591513247312587E-3</v>
          </cell>
          <cell r="F24">
            <v>4.1093328083570142E-4</v>
          </cell>
        </row>
        <row r="25">
          <cell r="E25">
            <v>4.2363158173441828E-4</v>
          </cell>
          <cell r="F25">
            <v>2.6174069619127433E-4</v>
          </cell>
        </row>
        <row r="26">
          <cell r="E26">
            <v>3.5302631811201524E-5</v>
          </cell>
          <cell r="F26">
            <v>1.2175362447895249E-5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cialStatistics@Oxford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J22" sqref="J22"/>
    </sheetView>
  </sheetViews>
  <sheetFormatPr defaultRowHeight="14.5" x14ac:dyDescent="0.35"/>
  <cols>
    <col min="1" max="1" width="35.90625" customWidth="1" collapsed="1"/>
    <col min="2" max="2" width="15.08984375" customWidth="1" collapsed="1"/>
    <col min="3" max="7" width="15.08984375" customWidth="1"/>
  </cols>
  <sheetData>
    <row r="1" spans="1:8" ht="15.5" x14ac:dyDescent="0.35">
      <c r="A1" s="1" t="s">
        <v>32</v>
      </c>
    </row>
    <row r="2" spans="1:8" x14ac:dyDescent="0.35">
      <c r="A2" s="15" t="s">
        <v>29</v>
      </c>
      <c r="B2" s="15"/>
      <c r="C2" s="16"/>
      <c r="H2" s="17"/>
    </row>
    <row r="3" spans="1:8" ht="15.5" x14ac:dyDescent="0.35">
      <c r="A3" s="15" t="s">
        <v>30</v>
      </c>
      <c r="B3" s="18"/>
      <c r="C3" s="19"/>
      <c r="H3" s="17"/>
    </row>
    <row r="4" spans="1:8" x14ac:dyDescent="0.35">
      <c r="A4" s="20" t="s">
        <v>31</v>
      </c>
      <c r="C4" s="17"/>
      <c r="H4" s="17"/>
    </row>
    <row r="6" spans="1:8" x14ac:dyDescent="0.35">
      <c r="A6" s="3" t="s">
        <v>0</v>
      </c>
      <c r="B6" s="3"/>
      <c r="C6" s="3"/>
      <c r="D6" s="3" t="s">
        <v>1</v>
      </c>
    </row>
    <row r="7" spans="1:8" x14ac:dyDescent="0.35">
      <c r="A7" s="3" t="s">
        <v>2</v>
      </c>
      <c r="B7" s="3"/>
      <c r="C7" s="3"/>
      <c r="D7" s="3" t="s">
        <v>33</v>
      </c>
    </row>
    <row r="8" spans="1:8" x14ac:dyDescent="0.35">
      <c r="A8" s="3" t="s">
        <v>3</v>
      </c>
      <c r="B8" s="3"/>
      <c r="C8" s="3"/>
      <c r="D8" s="3" t="s">
        <v>34</v>
      </c>
    </row>
    <row r="9" spans="1:8" x14ac:dyDescent="0.35">
      <c r="A9" s="3" t="s">
        <v>4</v>
      </c>
      <c r="B9" s="3"/>
      <c r="C9" s="3"/>
      <c r="D9" s="3" t="s">
        <v>5</v>
      </c>
    </row>
    <row r="10" spans="1:8" x14ac:dyDescent="0.35">
      <c r="A10" s="3"/>
      <c r="B10" s="3"/>
      <c r="C10" s="3"/>
      <c r="D10" s="3"/>
    </row>
    <row r="11" spans="1:8" ht="22" customHeight="1" x14ac:dyDescent="0.35">
      <c r="A11" s="4" t="s">
        <v>6</v>
      </c>
      <c r="B11" s="5">
        <v>2011</v>
      </c>
      <c r="C11" s="6">
        <v>20.11</v>
      </c>
      <c r="D11" s="5">
        <v>2021</v>
      </c>
      <c r="E11" s="6">
        <v>20.21</v>
      </c>
      <c r="F11" s="5" t="s">
        <v>26</v>
      </c>
      <c r="G11" s="5" t="s">
        <v>27</v>
      </c>
    </row>
    <row r="12" spans="1:8" x14ac:dyDescent="0.35">
      <c r="A12" s="7" t="s">
        <v>23</v>
      </c>
      <c r="B12" s="8">
        <v>151906</v>
      </c>
      <c r="C12" s="21"/>
      <c r="D12" s="13">
        <v>162040</v>
      </c>
      <c r="E12" s="21"/>
      <c r="F12" s="22"/>
      <c r="G12" s="27">
        <v>10134</v>
      </c>
    </row>
    <row r="13" spans="1:8" x14ac:dyDescent="0.35">
      <c r="A13" s="7" t="s">
        <v>24</v>
      </c>
      <c r="B13" s="8">
        <v>108667</v>
      </c>
      <c r="C13" s="24">
        <f>B13/B12</f>
        <v>0.71535686542993693</v>
      </c>
      <c r="D13" s="10">
        <v>105387</v>
      </c>
      <c r="E13" s="24">
        <f>D13/D12</f>
        <v>0.65037645025919522</v>
      </c>
      <c r="F13" s="25">
        <f>E13-C13</f>
        <v>-6.4980415170741712E-2</v>
      </c>
      <c r="G13" s="27">
        <v>-3280</v>
      </c>
    </row>
    <row r="14" spans="1:8" x14ac:dyDescent="0.35">
      <c r="A14" s="7" t="s">
        <v>28</v>
      </c>
      <c r="B14" s="23">
        <v>43239</v>
      </c>
      <c r="C14" s="24">
        <f>B14/B12</f>
        <v>0.28464313457006307</v>
      </c>
      <c r="D14" s="26">
        <v>56653</v>
      </c>
      <c r="E14" s="24">
        <f>D14/D12</f>
        <v>0.34962354974080473</v>
      </c>
      <c r="F14" s="25">
        <f>E14-C14</f>
        <v>6.4980415170741657E-2</v>
      </c>
      <c r="G14" s="27">
        <v>13414</v>
      </c>
    </row>
    <row r="15" spans="1:8" x14ac:dyDescent="0.35">
      <c r="A15" s="7" t="s">
        <v>7</v>
      </c>
      <c r="B15" s="8">
        <v>4254</v>
      </c>
      <c r="C15" s="24">
        <f t="shared" ref="C15:C30" si="0">B15/$B$14</f>
        <v>9.838340387150489E-2</v>
      </c>
      <c r="D15" s="14">
        <v>5006</v>
      </c>
      <c r="E15" s="24">
        <f t="shared" ref="E15:E30" si="1">D15/$D$14</f>
        <v>8.8362487423437414E-2</v>
      </c>
      <c r="F15" s="25">
        <f>E15-C15</f>
        <v>-1.0020916448067477E-2</v>
      </c>
      <c r="G15" s="27">
        <v>752</v>
      </c>
    </row>
    <row r="16" spans="1:8" x14ac:dyDescent="0.35">
      <c r="A16" s="7" t="s">
        <v>8</v>
      </c>
      <c r="B16" s="8">
        <v>1574</v>
      </c>
      <c r="C16" s="24">
        <f t="shared" si="0"/>
        <v>3.6402321977844078E-2</v>
      </c>
      <c r="D16" s="14">
        <v>1960</v>
      </c>
      <c r="E16" s="24">
        <f t="shared" si="1"/>
        <v>3.4596579174977493E-2</v>
      </c>
      <c r="F16" s="25">
        <f t="shared" ref="F16:F30" si="2">E16-C16</f>
        <v>-1.8057428028665848E-3</v>
      </c>
      <c r="G16" s="27">
        <v>386</v>
      </c>
    </row>
    <row r="17" spans="1:8" x14ac:dyDescent="0.35">
      <c r="A17" s="7" t="s">
        <v>9</v>
      </c>
      <c r="B17" s="8">
        <v>981</v>
      </c>
      <c r="C17" s="24">
        <f t="shared" si="0"/>
        <v>2.2687851245403456E-2</v>
      </c>
      <c r="D17" s="14">
        <v>1198</v>
      </c>
      <c r="E17" s="24">
        <f t="shared" si="1"/>
        <v>2.1146276454909713E-2</v>
      </c>
      <c r="F17" s="25">
        <f t="shared" si="2"/>
        <v>-1.5415747904937438E-3</v>
      </c>
      <c r="G17" s="27">
        <v>217</v>
      </c>
    </row>
    <row r="18" spans="1:8" x14ac:dyDescent="0.35">
      <c r="A18" s="7" t="s">
        <v>10</v>
      </c>
      <c r="B18" s="8">
        <v>2551</v>
      </c>
      <c r="C18" s="24">
        <f t="shared" si="0"/>
        <v>5.8997664145794305E-2</v>
      </c>
      <c r="D18" s="14">
        <v>2950</v>
      </c>
      <c r="E18" s="24">
        <f t="shared" si="1"/>
        <v>5.2071381921522247E-2</v>
      </c>
      <c r="F18" s="25">
        <f t="shared" si="2"/>
        <v>-6.9262822242720581E-3</v>
      </c>
      <c r="G18" s="27">
        <v>399</v>
      </c>
      <c r="H18" s="12"/>
    </row>
    <row r="19" spans="1:8" x14ac:dyDescent="0.35">
      <c r="A19" s="7" t="s">
        <v>11</v>
      </c>
      <c r="B19" s="8">
        <v>738</v>
      </c>
      <c r="C19" s="24">
        <f t="shared" si="0"/>
        <v>1.706792479012003E-2</v>
      </c>
      <c r="D19" s="14">
        <v>686</v>
      </c>
      <c r="E19" s="24">
        <f t="shared" si="1"/>
        <v>1.2108802711242123E-2</v>
      </c>
      <c r="F19" s="25">
        <f t="shared" si="2"/>
        <v>-4.9591220788779075E-3</v>
      </c>
      <c r="G19" s="27">
        <v>-52</v>
      </c>
    </row>
    <row r="20" spans="1:8" x14ac:dyDescent="0.35">
      <c r="A20" s="7" t="s">
        <v>12</v>
      </c>
      <c r="B20" s="8">
        <v>2391</v>
      </c>
      <c r="C20" s="24">
        <f t="shared" si="0"/>
        <v>5.5297301047665302E-2</v>
      </c>
      <c r="D20" s="14">
        <v>2240</v>
      </c>
      <c r="E20" s="24">
        <f t="shared" si="1"/>
        <v>3.9538947628545706E-2</v>
      </c>
      <c r="F20" s="25">
        <f t="shared" si="2"/>
        <v>-1.5758353419119596E-2</v>
      </c>
      <c r="G20" s="27">
        <v>-151</v>
      </c>
    </row>
    <row r="21" spans="1:8" x14ac:dyDescent="0.35">
      <c r="A21" s="7" t="s">
        <v>13</v>
      </c>
      <c r="B21" s="8">
        <v>3478</v>
      </c>
      <c r="C21" s="24">
        <f t="shared" si="0"/>
        <v>8.043664284557922E-2</v>
      </c>
      <c r="D21" s="14">
        <v>3932</v>
      </c>
      <c r="E21" s="24">
        <f t="shared" si="1"/>
        <v>6.9404974140822195E-2</v>
      </c>
      <c r="F21" s="25">
        <f t="shared" si="2"/>
        <v>-1.1031668704757025E-2</v>
      </c>
      <c r="G21" s="27">
        <v>454</v>
      </c>
    </row>
    <row r="22" spans="1:8" x14ac:dyDescent="0.35">
      <c r="A22" s="7" t="s">
        <v>14</v>
      </c>
      <c r="B22" s="8">
        <v>9831</v>
      </c>
      <c r="C22" s="24">
        <f t="shared" si="0"/>
        <v>0.22736418511066397</v>
      </c>
      <c r="D22" s="14">
        <v>12010</v>
      </c>
      <c r="E22" s="24">
        <f t="shared" si="1"/>
        <v>0.21199230402626515</v>
      </c>
      <c r="F22" s="25">
        <f t="shared" si="2"/>
        <v>-1.5371881084398825E-2</v>
      </c>
      <c r="G22" s="27">
        <v>2179</v>
      </c>
    </row>
    <row r="23" spans="1:8" x14ac:dyDescent="0.35">
      <c r="A23" s="7" t="s">
        <v>15</v>
      </c>
      <c r="B23" s="8">
        <v>7954</v>
      </c>
      <c r="C23" s="24">
        <f t="shared" si="0"/>
        <v>0.18395430051573811</v>
      </c>
      <c r="D23" s="14">
        <v>10945</v>
      </c>
      <c r="E23" s="24">
        <f t="shared" si="1"/>
        <v>0.19319365258680035</v>
      </c>
      <c r="F23" s="25">
        <f t="shared" si="2"/>
        <v>9.2393520710622457E-3</v>
      </c>
      <c r="G23" s="27">
        <v>2991</v>
      </c>
    </row>
    <row r="24" spans="1:8" x14ac:dyDescent="0.35">
      <c r="A24" s="7" t="s">
        <v>16</v>
      </c>
      <c r="B24" s="8">
        <v>7720</v>
      </c>
      <c r="C24" s="24">
        <f t="shared" si="0"/>
        <v>0.17854251948472444</v>
      </c>
      <c r="D24" s="14">
        <v>12346</v>
      </c>
      <c r="E24" s="24">
        <f t="shared" si="1"/>
        <v>0.21792314617054701</v>
      </c>
      <c r="F24" s="25">
        <f t="shared" si="2"/>
        <v>3.9380626685822567E-2</v>
      </c>
      <c r="G24" s="27">
        <v>4626</v>
      </c>
    </row>
    <row r="25" spans="1:8" x14ac:dyDescent="0.35">
      <c r="A25" s="7" t="s">
        <v>17</v>
      </c>
      <c r="B25" s="8">
        <v>1408</v>
      </c>
      <c r="C25" s="24">
        <f t="shared" si="0"/>
        <v>3.2563195263535231E-2</v>
      </c>
      <c r="D25" s="14">
        <v>2659</v>
      </c>
      <c r="E25" s="24">
        <f t="shared" si="1"/>
        <v>4.6934848992992426E-2</v>
      </c>
      <c r="F25" s="25">
        <f t="shared" si="2"/>
        <v>1.4371653729457194E-2</v>
      </c>
      <c r="G25" s="27">
        <v>1251</v>
      </c>
    </row>
    <row r="26" spans="1:8" x14ac:dyDescent="0.35">
      <c r="A26" s="7" t="s">
        <v>18</v>
      </c>
      <c r="B26" s="8">
        <v>126</v>
      </c>
      <c r="C26" s="24">
        <f t="shared" si="0"/>
        <v>2.9140359397765905E-3</v>
      </c>
      <c r="D26" s="14">
        <v>323</v>
      </c>
      <c r="E26" s="24">
        <f t="shared" si="1"/>
        <v>5.7013750375090461E-3</v>
      </c>
      <c r="F26" s="25">
        <f t="shared" si="2"/>
        <v>2.7873390977324556E-3</v>
      </c>
      <c r="G26" s="27">
        <v>197</v>
      </c>
    </row>
    <row r="27" spans="1:8" x14ac:dyDescent="0.35">
      <c r="A27" s="7" t="s">
        <v>19</v>
      </c>
      <c r="B27" s="8">
        <v>184</v>
      </c>
      <c r="C27" s="24">
        <f t="shared" si="0"/>
        <v>4.2554175628483548E-3</v>
      </c>
      <c r="D27" s="14">
        <v>295</v>
      </c>
      <c r="E27" s="24">
        <f t="shared" si="1"/>
        <v>5.2071381921522247E-3</v>
      </c>
      <c r="F27" s="25">
        <f t="shared" si="2"/>
        <v>9.5172062930386995E-4</v>
      </c>
      <c r="G27" s="27">
        <v>111</v>
      </c>
    </row>
    <row r="28" spans="1:8" x14ac:dyDescent="0.35">
      <c r="A28" s="7" t="s">
        <v>20</v>
      </c>
      <c r="B28" s="8">
        <v>41</v>
      </c>
      <c r="C28" s="24">
        <f t="shared" si="0"/>
        <v>9.4821804389555724E-4</v>
      </c>
      <c r="D28" s="14">
        <v>77</v>
      </c>
      <c r="E28" s="24">
        <f t="shared" si="1"/>
        <v>1.3591513247312587E-3</v>
      </c>
      <c r="F28" s="25">
        <f t="shared" si="2"/>
        <v>4.1093328083570142E-4</v>
      </c>
      <c r="G28" s="27">
        <v>36</v>
      </c>
    </row>
    <row r="29" spans="1:8" x14ac:dyDescent="0.35">
      <c r="A29" s="7" t="s">
        <v>21</v>
      </c>
      <c r="B29" s="8">
        <v>7</v>
      </c>
      <c r="C29" s="24">
        <f t="shared" si="0"/>
        <v>1.6189088554314392E-4</v>
      </c>
      <c r="D29" s="14">
        <v>24</v>
      </c>
      <c r="E29" s="24">
        <f t="shared" si="1"/>
        <v>4.2363158173441828E-4</v>
      </c>
      <c r="F29" s="25">
        <f t="shared" si="2"/>
        <v>2.6174069619127433E-4</v>
      </c>
      <c r="G29" s="27">
        <v>17</v>
      </c>
    </row>
    <row r="30" spans="1:8" x14ac:dyDescent="0.35">
      <c r="A30" s="7" t="s">
        <v>22</v>
      </c>
      <c r="B30" s="8">
        <v>1</v>
      </c>
      <c r="C30" s="24">
        <f t="shared" si="0"/>
        <v>2.3127269363306275E-5</v>
      </c>
      <c r="D30" s="14">
        <v>2</v>
      </c>
      <c r="E30" s="24">
        <f t="shared" si="1"/>
        <v>3.5302631811201524E-5</v>
      </c>
      <c r="F30" s="25">
        <f t="shared" si="2"/>
        <v>1.2175362447895249E-5</v>
      </c>
      <c r="G30" s="27">
        <v>1</v>
      </c>
    </row>
    <row r="32" spans="1:8" x14ac:dyDescent="0.35">
      <c r="A32" s="2" t="s">
        <v>25</v>
      </c>
      <c r="E32" s="9"/>
      <c r="F32" s="11"/>
      <c r="G32" s="12"/>
    </row>
  </sheetData>
  <hyperlinks>
    <hyperlink ref="A4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6" sqref="A16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2011 and 2021</vt:lpstr>
      <vt:lpstr>Chart</vt:lpstr>
    </vt:vector>
  </TitlesOfParts>
  <Company>Oxford City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cbarrero</dc:creator>
  <cp:lastModifiedBy>shicks</cp:lastModifiedBy>
  <dcterms:created xsi:type="dcterms:W3CDTF">2022-12-29T13:27:59Z</dcterms:created>
  <dcterms:modified xsi:type="dcterms:W3CDTF">2023-02-16T11:50:30Z</dcterms:modified>
</cp:coreProperties>
</file>