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6-V-FLS-PL-89\Data_Folder_3\Assistant-Chief-Executive\Data and Research\Oxford Social Stats Service\Web pages\Census 2021 spreeadsheets\"/>
    </mc:Choice>
  </mc:AlternateContent>
  <bookViews>
    <workbookView xWindow="0" yWindow="0" windowWidth="23040" windowHeight="8890"/>
  </bookViews>
  <sheets>
    <sheet name="2011-2021" sheetId="1" r:id="rId1"/>
    <sheet name="Ethnicity 2011 chart" sheetId="4" r:id="rId2"/>
    <sheet name="Ethnicity 2021 chart" sheetId="5" r:id="rId3"/>
    <sheet name="Change chart" sheetId="2" r:id="rId4"/>
    <sheet name="Oxford and England" sheetId="3" r:id="rId5"/>
  </sheets>
  <calcPr calcId="152511"/>
</workbook>
</file>

<file path=xl/calcChain.xml><?xml version="1.0" encoding="utf-8"?>
<calcChain xmlns="http://schemas.openxmlformats.org/spreadsheetml/2006/main">
  <c r="E39" i="3" l="1"/>
  <c r="C39" i="3"/>
  <c r="E38" i="3"/>
  <c r="C38" i="3"/>
  <c r="E37" i="3"/>
  <c r="C37" i="3"/>
  <c r="E35" i="3"/>
  <c r="C35" i="3"/>
  <c r="E34" i="3"/>
  <c r="C34" i="3"/>
  <c r="E33" i="3"/>
  <c r="C33" i="3"/>
  <c r="E32" i="3"/>
  <c r="C32" i="3"/>
  <c r="E31" i="3"/>
  <c r="C31" i="3"/>
  <c r="E30" i="3"/>
  <c r="C30" i="3"/>
  <c r="E28" i="3"/>
  <c r="C28" i="3"/>
  <c r="E27" i="3"/>
  <c r="C27" i="3"/>
  <c r="E26" i="3"/>
  <c r="C26" i="3"/>
  <c r="E25" i="3"/>
  <c r="C25" i="3"/>
  <c r="E24" i="3"/>
  <c r="C24" i="3"/>
  <c r="E22" i="3"/>
  <c r="C22" i="3"/>
  <c r="E21" i="3"/>
  <c r="C21" i="3"/>
  <c r="E20" i="3"/>
  <c r="C20" i="3"/>
  <c r="E19" i="3"/>
  <c r="C19" i="3"/>
  <c r="E17" i="3"/>
  <c r="C17" i="3"/>
  <c r="E16" i="3"/>
  <c r="C16" i="3"/>
  <c r="E15" i="3"/>
  <c r="C15" i="3"/>
  <c r="E14" i="3"/>
  <c r="C14" i="3"/>
  <c r="E13" i="3"/>
  <c r="C13" i="3"/>
  <c r="E12" i="3"/>
  <c r="C12" i="3"/>
  <c r="H13" i="1"/>
  <c r="H14" i="1"/>
  <c r="H15" i="1"/>
  <c r="H16" i="1"/>
  <c r="H17" i="1"/>
  <c r="H19" i="1"/>
  <c r="H20" i="1"/>
  <c r="H21" i="1"/>
  <c r="H22" i="1"/>
  <c r="H24" i="1"/>
  <c r="H25" i="1"/>
  <c r="H26" i="1"/>
  <c r="H27" i="1"/>
  <c r="H28" i="1"/>
  <c r="H30" i="1"/>
  <c r="H31" i="1"/>
  <c r="H32" i="1"/>
  <c r="H33" i="1"/>
  <c r="H34" i="1"/>
  <c r="H35" i="1"/>
  <c r="H37" i="1"/>
  <c r="H38" i="1"/>
  <c r="H39" i="1"/>
  <c r="H12" i="1"/>
  <c r="E13" i="1"/>
  <c r="F13" i="1" s="1"/>
  <c r="E14" i="1"/>
  <c r="F14" i="1" s="1"/>
  <c r="E15" i="1"/>
  <c r="F15" i="1" s="1"/>
  <c r="E16" i="1"/>
  <c r="F16" i="1" s="1"/>
  <c r="E17" i="1"/>
  <c r="F17" i="1" s="1"/>
  <c r="E19" i="1"/>
  <c r="F19" i="1" s="1"/>
  <c r="E20" i="1"/>
  <c r="F20" i="1" s="1"/>
  <c r="E21" i="1"/>
  <c r="F21" i="1" s="1"/>
  <c r="E22" i="1"/>
  <c r="F22" i="1" s="1"/>
  <c r="E24" i="1"/>
  <c r="F24" i="1" s="1"/>
  <c r="E25" i="1"/>
  <c r="F25" i="1" s="1"/>
  <c r="E26" i="1"/>
  <c r="F26" i="1" s="1"/>
  <c r="E27" i="1"/>
  <c r="F27" i="1" s="1"/>
  <c r="E28" i="1"/>
  <c r="F28" i="1" s="1"/>
  <c r="E30" i="1"/>
  <c r="F30" i="1" s="1"/>
  <c r="E31" i="1"/>
  <c r="F31" i="1" s="1"/>
  <c r="E32" i="1"/>
  <c r="F32" i="1" s="1"/>
  <c r="E33" i="1"/>
  <c r="F33" i="1" s="1"/>
  <c r="E34" i="1"/>
  <c r="F34" i="1" s="1"/>
  <c r="E35" i="1"/>
  <c r="F35" i="1" s="1"/>
  <c r="E37" i="1"/>
  <c r="F37" i="1" s="1"/>
  <c r="E38" i="1"/>
  <c r="F38" i="1" s="1"/>
  <c r="E39" i="1"/>
  <c r="F39" i="1" s="1"/>
  <c r="E12" i="1"/>
  <c r="F12" i="1" s="1"/>
  <c r="C13" i="1"/>
  <c r="C14" i="1"/>
  <c r="C15" i="1"/>
  <c r="C16" i="1"/>
  <c r="C17" i="1"/>
  <c r="C19" i="1"/>
  <c r="C20" i="1"/>
  <c r="C21" i="1"/>
  <c r="C22" i="1"/>
  <c r="C24" i="1"/>
  <c r="C25" i="1"/>
  <c r="C26" i="1"/>
  <c r="C27" i="1"/>
  <c r="C28" i="1"/>
  <c r="C30" i="1"/>
  <c r="C31" i="1"/>
  <c r="C32" i="1"/>
  <c r="C33" i="1"/>
  <c r="C34" i="1"/>
  <c r="C35" i="1"/>
  <c r="C37" i="1"/>
  <c r="C38" i="1"/>
  <c r="C39" i="1"/>
  <c r="C12" i="1"/>
</calcChain>
</file>

<file path=xl/sharedStrings.xml><?xml version="1.0" encoding="utf-8"?>
<sst xmlns="http://schemas.openxmlformats.org/spreadsheetml/2006/main" count="83" uniqueCount="43">
  <si>
    <t>TS021 - Ethnic group</t>
  </si>
  <si>
    <t>ONS Crown Copyright Reserved [from Nomis on 29 December 2022]</t>
  </si>
  <si>
    <t>population</t>
  </si>
  <si>
    <t>All usual residents</t>
  </si>
  <si>
    <t>units</t>
  </si>
  <si>
    <t>Persons</t>
  </si>
  <si>
    <t>date</t>
  </si>
  <si>
    <t>Ethnic group</t>
  </si>
  <si>
    <t>Total: All usual residents</t>
  </si>
  <si>
    <t>Asian, Asian British or Asian Welsh</t>
  </si>
  <si>
    <t>Asian, Asian British or Asian Welsh: Bangladeshi</t>
  </si>
  <si>
    <t>Asian, Asian British or Asian Welsh: Chinese</t>
  </si>
  <si>
    <t>Asian, Asian British or Asian Welsh: Indian</t>
  </si>
  <si>
    <t>Asian, Asian British or Asian Welsh: Pakistani</t>
  </si>
  <si>
    <t>Asian, Asian British or Asian Welsh: Other Asian</t>
  </si>
  <si>
    <t>Black, Black British, Black Welsh, Caribbean or African</t>
  </si>
  <si>
    <t>Black, Black British, Black Welsh, Caribbean or African: African</t>
  </si>
  <si>
    <t>Black, Black British, Black Welsh, Caribbean or African: Caribbean</t>
  </si>
  <si>
    <t>Black, Black British, Black Welsh, Caribbean or African: Other Black</t>
  </si>
  <si>
    <t>Mixed or Multiple ethnic groups</t>
  </si>
  <si>
    <t>Mixed or Multiple ethnic groups: White and Asian</t>
  </si>
  <si>
    <t>Mixed or Multiple ethnic groups: White and Black African</t>
  </si>
  <si>
    <t>Mixed or Multiple ethnic groups: White and Black Caribbean</t>
  </si>
  <si>
    <t>Mixed or Multiple ethnic groups: Other Mixed or Multiple ethnic groups</t>
  </si>
  <si>
    <t>White</t>
  </si>
  <si>
    <t>White: English, Welsh, Scottish, Northern Irish or British</t>
  </si>
  <si>
    <t>White: Irish</t>
  </si>
  <si>
    <t>White: Gypsy or Irish Traveller</t>
  </si>
  <si>
    <t>White: Roma</t>
  </si>
  <si>
    <t>White: Other White</t>
  </si>
  <si>
    <t>Other ethnic group</t>
  </si>
  <si>
    <t>Other ethnic group: Arab</t>
  </si>
  <si>
    <t>Other ethnic group: Any other ethnic group</t>
  </si>
  <si>
    <t>In order to protect against disclosure of personal information, records have been swapped between different geographic areas and counts perturbed by small amounts. Small counts at the lowest geographies will be most affected.</t>
  </si>
  <si>
    <t>change</t>
  </si>
  <si>
    <t>Oxford 2011</t>
  </si>
  <si>
    <t>Oxford 2011 (%)</t>
  </si>
  <si>
    <t>Oxford 2021</t>
  </si>
  <si>
    <t>Oxford 2021 (%)</t>
  </si>
  <si>
    <t>England 2021</t>
  </si>
  <si>
    <t>England 2021 (%)</t>
  </si>
  <si>
    <t>Prepared by: Business Intelligence Unit</t>
  </si>
  <si>
    <t>SocialStatistics@Oxford.gov.uk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</si>
</sst>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indexed="8"/>
      <name val="Calibri"/>
      <family val="2"/>
      <scheme val="minor"/>
    </font>
    <font>
      <sz val="10"/>
      <name val="Arial"/>
      <family val="2"/>
    </font>
    <font>
      <b/>
      <sz val="12"/>
      <name val="Arial"/>
      <family val="2"/>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1"/>
      <color indexed="8"/>
      <name val="Calibri"/>
      <family val="2"/>
      <scheme val="minor"/>
    </font>
    <font>
      <u/>
      <sz val="11"/>
      <color theme="10"/>
      <name val="Calibri"/>
      <family val="2"/>
      <scheme val="minor"/>
    </font>
    <font>
      <u/>
      <sz val="10"/>
      <color theme="10"/>
      <name val="Arial"/>
      <family val="2"/>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3">
    <xf numFmtId="0" fontId="0" fillId="0" borderId="0"/>
    <xf numFmtId="9" fontId="10" fillId="0" borderId="0" applyFont="0" applyFill="0" applyBorder="0" applyAlignment="0" applyProtection="0"/>
    <xf numFmtId="0" fontId="11" fillId="0" borderId="0" applyNumberFormat="0" applyFill="0" applyBorder="0" applyAlignment="0" applyProtection="0"/>
  </cellStyleXfs>
  <cellXfs count="21">
    <xf numFmtId="0" fontId="0" fillId="0" borderId="0" xfId="0"/>
    <xf numFmtId="0" fontId="1" fillId="0" borderId="0" xfId="0" applyFont="1"/>
    <xf numFmtId="0" fontId="2" fillId="0" borderId="0" xfId="0" applyFont="1" applyAlignment="1">
      <alignment horizontal="left" vertical="center"/>
    </xf>
    <xf numFmtId="0" fontId="3" fillId="0" borderId="0" xfId="0" applyFont="1"/>
    <xf numFmtId="0" fontId="4" fillId="0" borderId="0" xfId="0" applyFont="1" applyAlignment="1">
      <alignment horizontal="left"/>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NumberFormat="1" applyFont="1" applyAlignment="1">
      <alignment horizontal="left"/>
    </xf>
    <xf numFmtId="3" fontId="8" fillId="0" borderId="0" xfId="0" applyNumberFormat="1" applyFont="1" applyAlignment="1">
      <alignment horizontal="right"/>
    </xf>
    <xf numFmtId="0" fontId="9" fillId="0" borderId="0" xfId="0" applyFont="1"/>
    <xf numFmtId="3" fontId="1" fillId="0" borderId="0" xfId="0" applyNumberFormat="1" applyFont="1" applyAlignment="1">
      <alignment horizontal="right"/>
    </xf>
    <xf numFmtId="164" fontId="7" fillId="0" borderId="0" xfId="1" applyNumberFormat="1"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12" fillId="0" borderId="0" xfId="2" applyFont="1"/>
    <xf numFmtId="0" fontId="7" fillId="2" borderId="0" xfId="0" applyNumberFormat="1" applyFont="1" applyFill="1" applyAlignment="1">
      <alignment horizontal="center"/>
    </xf>
    <xf numFmtId="3" fontId="8" fillId="2" borderId="0" xfId="0" applyNumberFormat="1" applyFont="1" applyFill="1" applyAlignment="1">
      <alignment horizontal="right"/>
    </xf>
    <xf numFmtId="0" fontId="0" fillId="2" borderId="0" xfId="0"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Ethnicity change in Oxford in 2011 </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rgbClr val="0066FF"/>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'2011-2021'!$A$12:$A$39</c15:sqref>
                  </c15:fullRef>
                </c:ext>
              </c:extLst>
              <c:f>('2011-2021'!$A$12:$A$17,'2011-2021'!$A$19:$A$22,'2011-2021'!$A$24:$A$28,'2011-2021'!$A$30:$A$35,'2011-2021'!$A$37:$A$39)</c:f>
              <c:strCache>
                <c:ptCount val="24"/>
                <c:pt idx="0">
                  <c:v>Asian, Asian British or Asian Welsh</c:v>
                </c:pt>
                <c:pt idx="1">
                  <c:v>Asian, Asian British or Asian Welsh: Bangladeshi</c:v>
                </c:pt>
                <c:pt idx="2">
                  <c:v>Asian, Asian British or Asian Welsh: Chinese</c:v>
                </c:pt>
                <c:pt idx="3">
                  <c:v>Asian, Asian British or Asian Welsh: Indian</c:v>
                </c:pt>
                <c:pt idx="4">
                  <c:v>Asian, Asian British or Asian Welsh: Pakistani</c:v>
                </c:pt>
                <c:pt idx="5">
                  <c:v>Asian, Asian British or Asian Welsh: Other Asian</c:v>
                </c:pt>
                <c:pt idx="6">
                  <c:v>Black, Black British, Black Welsh, Caribbean or African</c:v>
                </c:pt>
                <c:pt idx="7">
                  <c:v>Black, Black British, Black Welsh, Caribbean or African: African</c:v>
                </c:pt>
                <c:pt idx="8">
                  <c:v>Black, Black British, Black Welsh, Caribbean or African: Caribbean</c:v>
                </c:pt>
                <c:pt idx="9">
                  <c:v>Black, Black British, Black Welsh, Caribbean or African: Other Black</c:v>
                </c:pt>
                <c:pt idx="10">
                  <c:v>Mixed or Multiple ethnic groups</c:v>
                </c:pt>
                <c:pt idx="11">
                  <c:v>Mixed or Multiple ethnic groups: White and Asian</c:v>
                </c:pt>
                <c:pt idx="12">
                  <c:v>Mixed or Multiple ethnic groups: White and Black African</c:v>
                </c:pt>
                <c:pt idx="13">
                  <c:v>Mixed or Multiple ethnic groups: White and Black Caribbean</c:v>
                </c:pt>
                <c:pt idx="14">
                  <c:v>Mixed or Multiple ethnic groups: Other Mixed or Multiple ethnic groups</c:v>
                </c:pt>
                <c:pt idx="15">
                  <c:v>White</c:v>
                </c:pt>
                <c:pt idx="16">
                  <c:v>White: English, Welsh, Scottish, Northern Irish or British</c:v>
                </c:pt>
                <c:pt idx="17">
                  <c:v>White: Irish</c:v>
                </c:pt>
                <c:pt idx="18">
                  <c:v>White: Gypsy or Irish Traveller</c:v>
                </c:pt>
                <c:pt idx="19">
                  <c:v>White: Roma</c:v>
                </c:pt>
                <c:pt idx="20">
                  <c:v>White: Other White</c:v>
                </c:pt>
                <c:pt idx="21">
                  <c:v>Other ethnic group</c:v>
                </c:pt>
                <c:pt idx="22">
                  <c:v>Other ethnic group: Arab</c:v>
                </c:pt>
                <c:pt idx="23">
                  <c:v>Other ethnic group: Any other ethnic group</c:v>
                </c:pt>
              </c:strCache>
            </c:strRef>
          </c:cat>
          <c:val>
            <c:numRef>
              <c:extLst>
                <c:ext xmlns:c15="http://schemas.microsoft.com/office/drawing/2012/chart" uri="{02D57815-91ED-43cb-92C2-25804820EDAC}">
                  <c15:fullRef>
                    <c15:sqref>'2011-2021'!$B$12:$B$39</c15:sqref>
                  </c15:fullRef>
                </c:ext>
              </c:extLst>
              <c:f>('2011-2021'!$B$12:$B$17,'2011-2021'!$B$19:$B$22,'2011-2021'!$B$24:$B$28,'2011-2021'!$B$30:$B$35,'2011-2021'!$B$37:$B$39)</c:f>
              <c:numCache>
                <c:formatCode>#,##0</c:formatCode>
                <c:ptCount val="24"/>
                <c:pt idx="0">
                  <c:v>18827</c:v>
                </c:pt>
                <c:pt idx="1">
                  <c:v>1791</c:v>
                </c:pt>
                <c:pt idx="2">
                  <c:v>3559</c:v>
                </c:pt>
                <c:pt idx="3">
                  <c:v>4449</c:v>
                </c:pt>
                <c:pt idx="4">
                  <c:v>4825</c:v>
                </c:pt>
                <c:pt idx="5">
                  <c:v>4203</c:v>
                </c:pt>
                <c:pt idx="6">
                  <c:v>7028</c:v>
                </c:pt>
                <c:pt idx="7">
                  <c:v>4456</c:v>
                </c:pt>
                <c:pt idx="8">
                  <c:v>1874</c:v>
                </c:pt>
                <c:pt idx="9">
                  <c:v>698</c:v>
                </c:pt>
                <c:pt idx="10">
                  <c:v>6035</c:v>
                </c:pt>
                <c:pt idx="11">
                  <c:v>2008</c:v>
                </c:pt>
                <c:pt idx="12">
                  <c:v>703</c:v>
                </c:pt>
                <c:pt idx="13">
                  <c:v>1721</c:v>
                </c:pt>
                <c:pt idx="14">
                  <c:v>1603</c:v>
                </c:pt>
                <c:pt idx="15">
                  <c:v>117957</c:v>
                </c:pt>
                <c:pt idx="16">
                  <c:v>96633</c:v>
                </c:pt>
                <c:pt idx="17">
                  <c:v>2431</c:v>
                </c:pt>
                <c:pt idx="18">
                  <c:v>92</c:v>
                </c:pt>
                <c:pt idx="19">
                  <c:v>0</c:v>
                </c:pt>
                <c:pt idx="20">
                  <c:v>18801</c:v>
                </c:pt>
                <c:pt idx="21">
                  <c:v>2059</c:v>
                </c:pt>
                <c:pt idx="22">
                  <c:v>922</c:v>
                </c:pt>
                <c:pt idx="23">
                  <c:v>1137</c:v>
                </c:pt>
              </c:numCache>
            </c:numRef>
          </c:val>
        </c:ser>
        <c:dLbls>
          <c:showLegendKey val="0"/>
          <c:showVal val="0"/>
          <c:showCatName val="0"/>
          <c:showSerName val="0"/>
          <c:showPercent val="0"/>
          <c:showBubbleSize val="0"/>
        </c:dLbls>
        <c:gapWidth val="182"/>
        <c:axId val="186280032"/>
        <c:axId val="186280424"/>
      </c:barChart>
      <c:catAx>
        <c:axId val="18628003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6280424"/>
        <c:crosses val="autoZero"/>
        <c:auto val="1"/>
        <c:lblAlgn val="ctr"/>
        <c:lblOffset val="100"/>
        <c:noMultiLvlLbl val="0"/>
      </c:catAx>
      <c:valAx>
        <c:axId val="1862804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6280032"/>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Ethnicity change in Oxford in 2021 </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rgbClr val="0066FF"/>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'2011-2021'!$A$12:$A$39</c15:sqref>
                  </c15:fullRef>
                </c:ext>
              </c:extLst>
              <c:f>('2011-2021'!$A$12:$A$17,'2011-2021'!$A$19:$A$22,'2011-2021'!$A$24:$A$28,'2011-2021'!$A$30:$A$35,'2011-2021'!$A$37:$A$39)</c:f>
              <c:strCache>
                <c:ptCount val="24"/>
                <c:pt idx="0">
                  <c:v>Asian, Asian British or Asian Welsh</c:v>
                </c:pt>
                <c:pt idx="1">
                  <c:v>Asian, Asian British or Asian Welsh: Bangladeshi</c:v>
                </c:pt>
                <c:pt idx="2">
                  <c:v>Asian, Asian British or Asian Welsh: Chinese</c:v>
                </c:pt>
                <c:pt idx="3">
                  <c:v>Asian, Asian British or Asian Welsh: Indian</c:v>
                </c:pt>
                <c:pt idx="4">
                  <c:v>Asian, Asian British or Asian Welsh: Pakistani</c:v>
                </c:pt>
                <c:pt idx="5">
                  <c:v>Asian, Asian British or Asian Welsh: Other Asian</c:v>
                </c:pt>
                <c:pt idx="6">
                  <c:v>Black, Black British, Black Welsh, Caribbean or African</c:v>
                </c:pt>
                <c:pt idx="7">
                  <c:v>Black, Black British, Black Welsh, Caribbean or African: African</c:v>
                </c:pt>
                <c:pt idx="8">
                  <c:v>Black, Black British, Black Welsh, Caribbean or African: Caribbean</c:v>
                </c:pt>
                <c:pt idx="9">
                  <c:v>Black, Black British, Black Welsh, Caribbean or African: Other Black</c:v>
                </c:pt>
                <c:pt idx="10">
                  <c:v>Mixed or Multiple ethnic groups</c:v>
                </c:pt>
                <c:pt idx="11">
                  <c:v>Mixed or Multiple ethnic groups: White and Asian</c:v>
                </c:pt>
                <c:pt idx="12">
                  <c:v>Mixed or Multiple ethnic groups: White and Black African</c:v>
                </c:pt>
                <c:pt idx="13">
                  <c:v>Mixed or Multiple ethnic groups: White and Black Caribbean</c:v>
                </c:pt>
                <c:pt idx="14">
                  <c:v>Mixed or Multiple ethnic groups: Other Mixed or Multiple ethnic groups</c:v>
                </c:pt>
                <c:pt idx="15">
                  <c:v>White</c:v>
                </c:pt>
                <c:pt idx="16">
                  <c:v>White: English, Welsh, Scottish, Northern Irish or British</c:v>
                </c:pt>
                <c:pt idx="17">
                  <c:v>White: Irish</c:v>
                </c:pt>
                <c:pt idx="18">
                  <c:v>White: Gypsy or Irish Traveller</c:v>
                </c:pt>
                <c:pt idx="19">
                  <c:v>White: Roma</c:v>
                </c:pt>
                <c:pt idx="20">
                  <c:v>White: Other White</c:v>
                </c:pt>
                <c:pt idx="21">
                  <c:v>Other ethnic group</c:v>
                </c:pt>
                <c:pt idx="22">
                  <c:v>Other ethnic group: Arab</c:v>
                </c:pt>
                <c:pt idx="23">
                  <c:v>Other ethnic group: Any other ethnic group</c:v>
                </c:pt>
              </c:strCache>
            </c:strRef>
          </c:cat>
          <c:val>
            <c:numRef>
              <c:extLst>
                <c:ext xmlns:c15="http://schemas.microsoft.com/office/drawing/2012/chart" uri="{02D57815-91ED-43cb-92C2-25804820EDAC}">
                  <c15:fullRef>
                    <c15:sqref>'2011-2021'!$D$12:$D$39</c15:sqref>
                  </c15:fullRef>
                </c:ext>
              </c:extLst>
              <c:f>('2011-2021'!$D$12:$D$17,'2011-2021'!$D$19:$D$22,'2011-2021'!$D$24:$D$28,'2011-2021'!$D$30:$D$35,'2011-2021'!$D$37:$D$39)</c:f>
              <c:numCache>
                <c:formatCode>#,##0</c:formatCode>
                <c:ptCount val="24"/>
                <c:pt idx="0">
                  <c:v>24991</c:v>
                </c:pt>
                <c:pt idx="1">
                  <c:v>2025</c:v>
                </c:pt>
                <c:pt idx="2">
                  <c:v>4479</c:v>
                </c:pt>
                <c:pt idx="3">
                  <c:v>6005</c:v>
                </c:pt>
                <c:pt idx="4">
                  <c:v>6619</c:v>
                </c:pt>
                <c:pt idx="5">
                  <c:v>5863</c:v>
                </c:pt>
                <c:pt idx="6">
                  <c:v>7535</c:v>
                </c:pt>
                <c:pt idx="7">
                  <c:v>5060</c:v>
                </c:pt>
                <c:pt idx="8">
                  <c:v>1629</c:v>
                </c:pt>
                <c:pt idx="9">
                  <c:v>846</c:v>
                </c:pt>
                <c:pt idx="10">
                  <c:v>9005</c:v>
                </c:pt>
                <c:pt idx="11">
                  <c:v>3197</c:v>
                </c:pt>
                <c:pt idx="12">
                  <c:v>1072</c:v>
                </c:pt>
                <c:pt idx="13">
                  <c:v>1916</c:v>
                </c:pt>
                <c:pt idx="14">
                  <c:v>2820</c:v>
                </c:pt>
                <c:pt idx="15">
                  <c:v>114561</c:v>
                </c:pt>
                <c:pt idx="16">
                  <c:v>86672</c:v>
                </c:pt>
                <c:pt idx="17">
                  <c:v>2351</c:v>
                </c:pt>
                <c:pt idx="18">
                  <c:v>62</c:v>
                </c:pt>
                <c:pt idx="19">
                  <c:v>501</c:v>
                </c:pt>
                <c:pt idx="20">
                  <c:v>24975</c:v>
                </c:pt>
                <c:pt idx="21">
                  <c:v>5948</c:v>
                </c:pt>
                <c:pt idx="22">
                  <c:v>1449</c:v>
                </c:pt>
                <c:pt idx="23">
                  <c:v>4499</c:v>
                </c:pt>
              </c:numCache>
            </c:numRef>
          </c:val>
        </c:ser>
        <c:dLbls>
          <c:showLegendKey val="0"/>
          <c:showVal val="0"/>
          <c:showCatName val="0"/>
          <c:showSerName val="0"/>
          <c:showPercent val="0"/>
          <c:showBubbleSize val="0"/>
        </c:dLbls>
        <c:gapWidth val="182"/>
        <c:axId val="186282384"/>
        <c:axId val="186283168"/>
      </c:barChart>
      <c:catAx>
        <c:axId val="186282384"/>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6283168"/>
        <c:crosses val="autoZero"/>
        <c:auto val="1"/>
        <c:lblAlgn val="ctr"/>
        <c:lblOffset val="100"/>
        <c:noMultiLvlLbl val="0"/>
      </c:catAx>
      <c:valAx>
        <c:axId val="1862831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6282384"/>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latin typeface="Arial" panose="020B0604020202020204" pitchFamily="34" charset="0"/>
                <a:cs typeface="Arial" panose="020B0604020202020204" pitchFamily="34" charset="0"/>
              </a:rPr>
              <a:t>Ethnicity change in Oxford between 2011 and 2021</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rgbClr val="0066FF"/>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'2011-2021'!$A$12:$A$39</c15:sqref>
                  </c15:fullRef>
                </c:ext>
              </c:extLst>
              <c:f>('2011-2021'!$A$12:$A$17,'2011-2021'!$A$19:$A$22,'2011-2021'!$A$24:$A$28,'2011-2021'!$A$30:$A$35,'2011-2021'!$A$37:$A$39)</c:f>
              <c:strCache>
                <c:ptCount val="24"/>
                <c:pt idx="0">
                  <c:v>Asian, Asian British or Asian Welsh</c:v>
                </c:pt>
                <c:pt idx="1">
                  <c:v>Asian, Asian British or Asian Welsh: Bangladeshi</c:v>
                </c:pt>
                <c:pt idx="2">
                  <c:v>Asian, Asian British or Asian Welsh: Chinese</c:v>
                </c:pt>
                <c:pt idx="3">
                  <c:v>Asian, Asian British or Asian Welsh: Indian</c:v>
                </c:pt>
                <c:pt idx="4">
                  <c:v>Asian, Asian British or Asian Welsh: Pakistani</c:v>
                </c:pt>
                <c:pt idx="5">
                  <c:v>Asian, Asian British or Asian Welsh: Other Asian</c:v>
                </c:pt>
                <c:pt idx="6">
                  <c:v>Black, Black British, Black Welsh, Caribbean or African</c:v>
                </c:pt>
                <c:pt idx="7">
                  <c:v>Black, Black British, Black Welsh, Caribbean or African: African</c:v>
                </c:pt>
                <c:pt idx="8">
                  <c:v>Black, Black British, Black Welsh, Caribbean or African: Caribbean</c:v>
                </c:pt>
                <c:pt idx="9">
                  <c:v>Black, Black British, Black Welsh, Caribbean or African: Other Black</c:v>
                </c:pt>
                <c:pt idx="10">
                  <c:v>Mixed or Multiple ethnic groups</c:v>
                </c:pt>
                <c:pt idx="11">
                  <c:v>Mixed or Multiple ethnic groups: White and Asian</c:v>
                </c:pt>
                <c:pt idx="12">
                  <c:v>Mixed or Multiple ethnic groups: White and Black African</c:v>
                </c:pt>
                <c:pt idx="13">
                  <c:v>Mixed or Multiple ethnic groups: White and Black Caribbean</c:v>
                </c:pt>
                <c:pt idx="14">
                  <c:v>Mixed or Multiple ethnic groups: Other Mixed or Multiple ethnic groups</c:v>
                </c:pt>
                <c:pt idx="15">
                  <c:v>White</c:v>
                </c:pt>
                <c:pt idx="16">
                  <c:v>White: English, Welsh, Scottish, Northern Irish or British</c:v>
                </c:pt>
                <c:pt idx="17">
                  <c:v>White: Irish</c:v>
                </c:pt>
                <c:pt idx="18">
                  <c:v>White: Gypsy or Irish Traveller</c:v>
                </c:pt>
                <c:pt idx="19">
                  <c:v>White: Roma</c:v>
                </c:pt>
                <c:pt idx="20">
                  <c:v>White: Other White</c:v>
                </c:pt>
                <c:pt idx="21">
                  <c:v>Other ethnic group</c:v>
                </c:pt>
                <c:pt idx="22">
                  <c:v>Other ethnic group: Arab</c:v>
                </c:pt>
                <c:pt idx="23">
                  <c:v>Other ethnic group: Any other ethnic group</c:v>
                </c:pt>
              </c:strCache>
            </c:strRef>
          </c:cat>
          <c:val>
            <c:numRef>
              <c:extLst>
                <c:ext xmlns:c15="http://schemas.microsoft.com/office/drawing/2012/chart" uri="{02D57815-91ED-43cb-92C2-25804820EDAC}">
                  <c15:fullRef>
                    <c15:sqref>'2011-2021'!$F$12:$F$39</c15:sqref>
                  </c15:fullRef>
                </c:ext>
              </c:extLst>
              <c:f>('2011-2021'!$F$12:$F$17,'2011-2021'!$F$19:$F$22,'2011-2021'!$F$24:$F$28,'2011-2021'!$F$30:$F$35,'2011-2021'!$F$37:$F$39)</c:f>
              <c:numCache>
                <c:formatCode>0.0%</c:formatCode>
                <c:ptCount val="24"/>
                <c:pt idx="0">
                  <c:v>3.0288862995646884E-2</c:v>
                </c:pt>
                <c:pt idx="1">
                  <c:v>7.0672830603647069E-4</c:v>
                </c:pt>
                <c:pt idx="2">
                  <c:v>4.212360482137998E-3</c:v>
                </c:pt>
                <c:pt idx="3">
                  <c:v>7.7709018611442811E-3</c:v>
                </c:pt>
                <c:pt idx="4">
                  <c:v>9.0848747804426894E-3</c:v>
                </c:pt>
                <c:pt idx="5">
                  <c:v>8.5139975658854554E-3</c:v>
                </c:pt>
                <c:pt idx="6">
                  <c:v>2.354103484003417E-4</c:v>
                </c:pt>
                <c:pt idx="7">
                  <c:v>1.8929273723606761E-3</c:v>
                </c:pt>
                <c:pt idx="8">
                  <c:v>-2.2835032518567326E-3</c:v>
                </c:pt>
                <c:pt idx="9">
                  <c:v>6.2598622789640252E-4</c:v>
                </c:pt>
                <c:pt idx="10">
                  <c:v>1.5844181779932028E-2</c:v>
                </c:pt>
                <c:pt idx="11">
                  <c:v>6.5109953324660411E-3</c:v>
                </c:pt>
                <c:pt idx="12">
                  <c:v>1.9877884894081311E-3</c:v>
                </c:pt>
                <c:pt idx="13">
                  <c:v>4.9486618325784819E-4</c:v>
                </c:pt>
                <c:pt idx="14">
                  <c:v>6.8505317748000037E-3</c:v>
                </c:pt>
                <c:pt idx="15">
                  <c:v>-6.9521006073852587E-2</c:v>
                </c:pt>
                <c:pt idx="16">
                  <c:v>-0.10125654498042935</c:v>
                </c:pt>
                <c:pt idx="17">
                  <c:v>-1.494554572967783E-3</c:v>
                </c:pt>
                <c:pt idx="18">
                  <c:v>-2.2301612207705412E-4</c:v>
                </c:pt>
                <c:pt idx="19">
                  <c:v>3.0918291779807455E-3</c:v>
                </c:pt>
                <c:pt idx="20">
                  <c:v>3.0361280423640752E-2</c:v>
                </c:pt>
                <c:pt idx="21">
                  <c:v>2.3152550949873334E-2</c:v>
                </c:pt>
                <c:pt idx="22">
                  <c:v>2.8726934779590577E-3</c:v>
                </c:pt>
                <c:pt idx="23">
                  <c:v>2.0279857471914277E-2</c:v>
                </c:pt>
              </c:numCache>
            </c:numRef>
          </c:val>
        </c:ser>
        <c:dLbls>
          <c:showLegendKey val="0"/>
          <c:showVal val="0"/>
          <c:showCatName val="0"/>
          <c:showSerName val="0"/>
          <c:showPercent val="0"/>
          <c:showBubbleSize val="0"/>
        </c:dLbls>
        <c:gapWidth val="182"/>
        <c:axId val="188078888"/>
        <c:axId val="188078104"/>
      </c:barChart>
      <c:catAx>
        <c:axId val="18807888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78104"/>
        <c:crosses val="autoZero"/>
        <c:auto val="1"/>
        <c:lblAlgn val="ctr"/>
        <c:lblOffset val="100"/>
        <c:noMultiLvlLbl val="0"/>
      </c:catAx>
      <c:valAx>
        <c:axId val="1880781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78888"/>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15874</xdr:colOff>
      <xdr:row>1</xdr:row>
      <xdr:rowOff>0</xdr:rowOff>
    </xdr:from>
    <xdr:to>
      <xdr:col>15</xdr:col>
      <xdr:colOff>133350</xdr:colOff>
      <xdr:row>25</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4</xdr:row>
      <xdr:rowOff>19050</xdr:rowOff>
    </xdr:from>
    <xdr:to>
      <xdr:col>15</xdr:col>
      <xdr:colOff>120650</xdr:colOff>
      <xdr:row>29</xdr:row>
      <xdr:rowOff>6350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600074</xdr:colOff>
      <xdr:row>1</xdr:row>
      <xdr:rowOff>6350</xdr:rowOff>
    </xdr:from>
    <xdr:to>
      <xdr:col>15</xdr:col>
      <xdr:colOff>107950</xdr:colOff>
      <xdr:row>25</xdr:row>
      <xdr:rowOff>177800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ocialStatistics@Oxford.gov.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cialStatistics@Oxford.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election activeCell="A8" sqref="A8"/>
    </sheetView>
  </sheetViews>
  <sheetFormatPr defaultRowHeight="14.5" x14ac:dyDescent="0.35"/>
  <cols>
    <col min="1" max="1" width="56.6328125" customWidth="1" collapsed="1"/>
    <col min="2" max="2" width="13.6328125" customWidth="1"/>
    <col min="3" max="3" width="15.08984375" style="16" customWidth="1"/>
    <col min="4" max="4" width="13.7265625" customWidth="1" collapsed="1"/>
    <col min="5" max="5" width="15.08984375" customWidth="1"/>
    <col min="6" max="6" width="9.453125" customWidth="1"/>
    <col min="7" max="7" width="13.6328125" customWidth="1" collapsed="1"/>
    <col min="8" max="8" width="16.7265625" style="16" customWidth="1"/>
  </cols>
  <sheetData>
    <row r="1" spans="1:8" ht="15.5" x14ac:dyDescent="0.35">
      <c r="A1" s="2" t="s">
        <v>0</v>
      </c>
      <c r="B1" s="2"/>
      <c r="C1" s="12"/>
    </row>
    <row r="2" spans="1:8" x14ac:dyDescent="0.35">
      <c r="A2" s="3" t="s">
        <v>1</v>
      </c>
      <c r="B2" s="3"/>
      <c r="C2" s="13"/>
    </row>
    <row r="3" spans="1:8" ht="15.5" x14ac:dyDescent="0.35">
      <c r="A3" s="1" t="s">
        <v>41</v>
      </c>
      <c r="B3" s="2"/>
      <c r="C3" s="12"/>
    </row>
    <row r="4" spans="1:8" x14ac:dyDescent="0.35">
      <c r="A4" s="17" t="s">
        <v>42</v>
      </c>
    </row>
    <row r="6" spans="1:8" x14ac:dyDescent="0.35">
      <c r="A6" s="4" t="s">
        <v>2</v>
      </c>
      <c r="B6" s="4" t="s">
        <v>3</v>
      </c>
      <c r="C6" s="14"/>
      <c r="E6" s="4"/>
      <c r="F6" s="4"/>
    </row>
    <row r="7" spans="1:8" x14ac:dyDescent="0.35">
      <c r="A7" s="4" t="s">
        <v>4</v>
      </c>
      <c r="B7" s="4" t="s">
        <v>5</v>
      </c>
      <c r="C7" s="14"/>
      <c r="E7" s="4"/>
      <c r="F7" s="4"/>
    </row>
    <row r="8" spans="1:8" x14ac:dyDescent="0.35">
      <c r="A8" s="4" t="s">
        <v>6</v>
      </c>
      <c r="B8" s="4">
        <v>2021</v>
      </c>
      <c r="C8" s="14"/>
      <c r="E8" s="4"/>
      <c r="F8" s="4"/>
    </row>
    <row r="10" spans="1:8" ht="26" customHeight="1" x14ac:dyDescent="0.35">
      <c r="A10" s="6" t="s">
        <v>7</v>
      </c>
      <c r="B10" s="5" t="s">
        <v>35</v>
      </c>
      <c r="C10" s="5" t="s">
        <v>36</v>
      </c>
      <c r="D10" s="5" t="s">
        <v>37</v>
      </c>
      <c r="E10" s="5" t="s">
        <v>38</v>
      </c>
      <c r="F10" s="5" t="s">
        <v>34</v>
      </c>
      <c r="G10" s="5" t="s">
        <v>39</v>
      </c>
      <c r="H10" s="5" t="s">
        <v>40</v>
      </c>
    </row>
    <row r="11" spans="1:8" x14ac:dyDescent="0.35">
      <c r="A11" s="7" t="s">
        <v>8</v>
      </c>
      <c r="B11" s="10">
        <v>151906</v>
      </c>
      <c r="C11" s="18"/>
      <c r="D11" s="8">
        <v>162040</v>
      </c>
      <c r="E11" s="18"/>
      <c r="F11" s="8"/>
      <c r="G11" s="8">
        <v>56490048</v>
      </c>
      <c r="H11" s="18"/>
    </row>
    <row r="12" spans="1:8" x14ac:dyDescent="0.35">
      <c r="A12" s="7" t="s">
        <v>9</v>
      </c>
      <c r="B12" s="10">
        <v>18827</v>
      </c>
      <c r="C12" s="11">
        <f>B12/$B$11</f>
        <v>0.12393848827564415</v>
      </c>
      <c r="D12" s="8">
        <v>24991</v>
      </c>
      <c r="E12" s="11">
        <f>D12/$D$11</f>
        <v>0.15422735127129103</v>
      </c>
      <c r="F12" s="11">
        <f>E12-C12</f>
        <v>3.0288862995646884E-2</v>
      </c>
      <c r="G12" s="8">
        <v>5426392</v>
      </c>
      <c r="H12" s="11">
        <f>G12/$G$11</f>
        <v>9.6059256313607663E-2</v>
      </c>
    </row>
    <row r="13" spans="1:8" x14ac:dyDescent="0.35">
      <c r="A13" s="7" t="s">
        <v>10</v>
      </c>
      <c r="B13" s="10">
        <v>1791</v>
      </c>
      <c r="C13" s="11">
        <f t="shared" ref="C13:C39" si="0">B13/$B$11</f>
        <v>1.1790186036101272E-2</v>
      </c>
      <c r="D13" s="8">
        <v>2025</v>
      </c>
      <c r="E13" s="11">
        <f t="shared" ref="E13:E39" si="1">D13/$D$11</f>
        <v>1.2496914342137743E-2</v>
      </c>
      <c r="F13" s="11">
        <f t="shared" ref="F13:F39" si="2">E13-C13</f>
        <v>7.0672830603647069E-4</v>
      </c>
      <c r="G13" s="8">
        <v>629567</v>
      </c>
      <c r="H13" s="11">
        <f t="shared" ref="H13:H39" si="3">G13/$G$11</f>
        <v>1.1144741813637686E-2</v>
      </c>
    </row>
    <row r="14" spans="1:8" x14ac:dyDescent="0.35">
      <c r="A14" s="7" t="s">
        <v>11</v>
      </c>
      <c r="B14" s="10">
        <v>3559</v>
      </c>
      <c r="C14" s="11">
        <f t="shared" si="0"/>
        <v>2.3428962647953338E-2</v>
      </c>
      <c r="D14" s="8">
        <v>4479</v>
      </c>
      <c r="E14" s="11">
        <f t="shared" si="1"/>
        <v>2.7641323130091336E-2</v>
      </c>
      <c r="F14" s="11">
        <f t="shared" si="2"/>
        <v>4.212360482137998E-3</v>
      </c>
      <c r="G14" s="8">
        <v>431165</v>
      </c>
      <c r="H14" s="11">
        <f t="shared" si="3"/>
        <v>7.63258335344307E-3</v>
      </c>
    </row>
    <row r="15" spans="1:8" x14ac:dyDescent="0.35">
      <c r="A15" s="7" t="s">
        <v>12</v>
      </c>
      <c r="B15" s="10">
        <v>4449</v>
      </c>
      <c r="C15" s="11">
        <f t="shared" si="0"/>
        <v>2.9287849064553079E-2</v>
      </c>
      <c r="D15" s="8">
        <v>6005</v>
      </c>
      <c r="E15" s="11">
        <f t="shared" si="1"/>
        <v>3.705875092569736E-2</v>
      </c>
      <c r="F15" s="11">
        <f t="shared" si="2"/>
        <v>7.7709018611442811E-3</v>
      </c>
      <c r="G15" s="8">
        <v>1843248</v>
      </c>
      <c r="H15" s="11">
        <f t="shared" si="3"/>
        <v>3.2629605837828285E-2</v>
      </c>
    </row>
    <row r="16" spans="1:8" x14ac:dyDescent="0.35">
      <c r="A16" s="7" t="s">
        <v>13</v>
      </c>
      <c r="B16" s="10">
        <v>4825</v>
      </c>
      <c r="C16" s="11">
        <f t="shared" si="0"/>
        <v>3.1763064000105326E-2</v>
      </c>
      <c r="D16" s="8">
        <v>6619</v>
      </c>
      <c r="E16" s="11">
        <f t="shared" si="1"/>
        <v>4.0847938780548015E-2</v>
      </c>
      <c r="F16" s="11">
        <f t="shared" si="2"/>
        <v>9.0848747804426894E-3</v>
      </c>
      <c r="G16" s="8">
        <v>1570285</v>
      </c>
      <c r="H16" s="11">
        <f t="shared" si="3"/>
        <v>2.7797551172199394E-2</v>
      </c>
    </row>
    <row r="17" spans="1:8" x14ac:dyDescent="0.35">
      <c r="A17" s="7" t="s">
        <v>14</v>
      </c>
      <c r="B17" s="10">
        <v>4203</v>
      </c>
      <c r="C17" s="11">
        <f t="shared" si="0"/>
        <v>2.766842652693113E-2</v>
      </c>
      <c r="D17" s="8">
        <v>5863</v>
      </c>
      <c r="E17" s="11">
        <f t="shared" si="1"/>
        <v>3.6182424092816586E-2</v>
      </c>
      <c r="F17" s="11">
        <f t="shared" si="2"/>
        <v>8.5139975658854554E-3</v>
      </c>
      <c r="G17" s="8">
        <v>952127</v>
      </c>
      <c r="H17" s="11">
        <f t="shared" si="3"/>
        <v>1.6854774136499228E-2</v>
      </c>
    </row>
    <row r="18" spans="1:8" x14ac:dyDescent="0.35">
      <c r="A18" s="7"/>
      <c r="B18" s="10"/>
      <c r="C18" s="11"/>
      <c r="D18" s="8"/>
      <c r="E18" s="11"/>
      <c r="F18" s="11"/>
      <c r="G18" s="8"/>
      <c r="H18" s="11"/>
    </row>
    <row r="19" spans="1:8" x14ac:dyDescent="0.35">
      <c r="A19" s="7" t="s">
        <v>15</v>
      </c>
      <c r="B19" s="10">
        <v>7028</v>
      </c>
      <c r="C19" s="11">
        <f t="shared" si="0"/>
        <v>4.626545363580109E-2</v>
      </c>
      <c r="D19" s="8">
        <v>7535</v>
      </c>
      <c r="E19" s="11">
        <f t="shared" si="1"/>
        <v>4.6500863984201432E-2</v>
      </c>
      <c r="F19" s="11">
        <f t="shared" si="2"/>
        <v>2.354103484003417E-4</v>
      </c>
      <c r="G19" s="8">
        <v>2381724</v>
      </c>
      <c r="H19" s="11">
        <f t="shared" si="3"/>
        <v>4.2161833532164815E-2</v>
      </c>
    </row>
    <row r="20" spans="1:8" x14ac:dyDescent="0.35">
      <c r="A20" s="7" t="s">
        <v>16</v>
      </c>
      <c r="B20" s="10">
        <v>4456</v>
      </c>
      <c r="C20" s="11">
        <f t="shared" si="0"/>
        <v>2.9333930193672402E-2</v>
      </c>
      <c r="D20" s="8">
        <v>5060</v>
      </c>
      <c r="E20" s="11">
        <f t="shared" si="1"/>
        <v>3.1226857566033078E-2</v>
      </c>
      <c r="F20" s="11">
        <f t="shared" si="2"/>
        <v>1.8929273723606761E-3</v>
      </c>
      <c r="G20" s="8">
        <v>1468474</v>
      </c>
      <c r="H20" s="11">
        <f t="shared" si="3"/>
        <v>2.5995269113596786E-2</v>
      </c>
    </row>
    <row r="21" spans="1:8" x14ac:dyDescent="0.35">
      <c r="A21" s="7" t="s">
        <v>17</v>
      </c>
      <c r="B21" s="10">
        <v>1874</v>
      </c>
      <c r="C21" s="11">
        <f t="shared" si="0"/>
        <v>1.233657656708754E-2</v>
      </c>
      <c r="D21" s="8">
        <v>1629</v>
      </c>
      <c r="E21" s="11">
        <f t="shared" si="1"/>
        <v>1.0053073315230808E-2</v>
      </c>
      <c r="F21" s="11">
        <f t="shared" si="2"/>
        <v>-2.2835032518567326E-3</v>
      </c>
      <c r="G21" s="8">
        <v>619419</v>
      </c>
      <c r="H21" s="11">
        <f t="shared" si="3"/>
        <v>1.0965099551694486E-2</v>
      </c>
    </row>
    <row r="22" spans="1:8" x14ac:dyDescent="0.35">
      <c r="A22" s="7" t="s">
        <v>18</v>
      </c>
      <c r="B22" s="10">
        <v>698</v>
      </c>
      <c r="C22" s="11">
        <f t="shared" si="0"/>
        <v>4.5949468750411436E-3</v>
      </c>
      <c r="D22" s="8">
        <v>846</v>
      </c>
      <c r="E22" s="11">
        <f t="shared" si="1"/>
        <v>5.2209331029375462E-3</v>
      </c>
      <c r="F22" s="11">
        <f t="shared" si="2"/>
        <v>6.2598622789640252E-4</v>
      </c>
      <c r="G22" s="8">
        <v>293831</v>
      </c>
      <c r="H22" s="11">
        <f t="shared" si="3"/>
        <v>5.201464866873542E-3</v>
      </c>
    </row>
    <row r="23" spans="1:8" x14ac:dyDescent="0.35">
      <c r="A23" s="7"/>
      <c r="B23" s="10"/>
      <c r="C23" s="11"/>
      <c r="D23" s="8"/>
      <c r="E23" s="11"/>
      <c r="F23" s="11"/>
      <c r="G23" s="8"/>
      <c r="H23" s="11"/>
    </row>
    <row r="24" spans="1:8" x14ac:dyDescent="0.35">
      <c r="A24" s="7" t="s">
        <v>19</v>
      </c>
      <c r="B24" s="10">
        <v>6035</v>
      </c>
      <c r="C24" s="11">
        <f t="shared" si="0"/>
        <v>3.9728516319302729E-2</v>
      </c>
      <c r="D24" s="8">
        <v>9005</v>
      </c>
      <c r="E24" s="11">
        <f t="shared" si="1"/>
        <v>5.5572698099234756E-2</v>
      </c>
      <c r="F24" s="11">
        <f t="shared" si="2"/>
        <v>1.5844181779932028E-2</v>
      </c>
      <c r="G24" s="8">
        <v>1669378</v>
      </c>
      <c r="H24" s="11">
        <f t="shared" si="3"/>
        <v>2.9551718561117171E-2</v>
      </c>
    </row>
    <row r="25" spans="1:8" x14ac:dyDescent="0.35">
      <c r="A25" s="7" t="s">
        <v>20</v>
      </c>
      <c r="B25" s="10">
        <v>2008</v>
      </c>
      <c r="C25" s="11">
        <f t="shared" si="0"/>
        <v>1.3218701038800311E-2</v>
      </c>
      <c r="D25" s="8">
        <v>3197</v>
      </c>
      <c r="E25" s="11">
        <f t="shared" si="1"/>
        <v>1.9729696371266352E-2</v>
      </c>
      <c r="F25" s="11">
        <f t="shared" si="2"/>
        <v>6.5109953324660411E-3</v>
      </c>
      <c r="G25" s="8">
        <v>474190</v>
      </c>
      <c r="H25" s="11">
        <f t="shared" si="3"/>
        <v>8.3942219344547205E-3</v>
      </c>
    </row>
    <row r="26" spans="1:8" x14ac:dyDescent="0.35">
      <c r="A26" s="7" t="s">
        <v>21</v>
      </c>
      <c r="B26" s="10">
        <v>703</v>
      </c>
      <c r="C26" s="11">
        <f t="shared" si="0"/>
        <v>4.6278619672692322E-3</v>
      </c>
      <c r="D26" s="8">
        <v>1072</v>
      </c>
      <c r="E26" s="11">
        <f t="shared" si="1"/>
        <v>6.6156504566773633E-3</v>
      </c>
      <c r="F26" s="11">
        <f t="shared" si="2"/>
        <v>1.9877884894081311E-3</v>
      </c>
      <c r="G26" s="8">
        <v>241528</v>
      </c>
      <c r="H26" s="11">
        <f t="shared" si="3"/>
        <v>4.2755849667537897E-3</v>
      </c>
    </row>
    <row r="27" spans="1:8" x14ac:dyDescent="0.35">
      <c r="A27" s="7" t="s">
        <v>22</v>
      </c>
      <c r="B27" s="10">
        <v>1721</v>
      </c>
      <c r="C27" s="11">
        <f t="shared" si="0"/>
        <v>1.1329374744908036E-2</v>
      </c>
      <c r="D27" s="8">
        <v>1916</v>
      </c>
      <c r="E27" s="11">
        <f t="shared" si="1"/>
        <v>1.1824240928165884E-2</v>
      </c>
      <c r="F27" s="11">
        <f t="shared" si="2"/>
        <v>4.9486618325784819E-4</v>
      </c>
      <c r="G27" s="8">
        <v>499310</v>
      </c>
      <c r="H27" s="11">
        <f t="shared" si="3"/>
        <v>8.8389020310267741E-3</v>
      </c>
    </row>
    <row r="28" spans="1:8" x14ac:dyDescent="0.35">
      <c r="A28" s="7" t="s">
        <v>23</v>
      </c>
      <c r="B28" s="10">
        <v>1603</v>
      </c>
      <c r="C28" s="11">
        <f t="shared" si="0"/>
        <v>1.0552578568325149E-2</v>
      </c>
      <c r="D28" s="8">
        <v>2820</v>
      </c>
      <c r="E28" s="11">
        <f t="shared" si="1"/>
        <v>1.7403110343125153E-2</v>
      </c>
      <c r="F28" s="11">
        <f t="shared" si="2"/>
        <v>6.8505317748000037E-3</v>
      </c>
      <c r="G28" s="8">
        <v>454350</v>
      </c>
      <c r="H28" s="11">
        <f t="shared" si="3"/>
        <v>8.0430096288818878E-3</v>
      </c>
    </row>
    <row r="29" spans="1:8" x14ac:dyDescent="0.35">
      <c r="A29" s="7"/>
      <c r="B29" s="10"/>
      <c r="C29" s="11"/>
      <c r="D29" s="8"/>
      <c r="E29" s="11"/>
      <c r="F29" s="11"/>
      <c r="G29" s="8"/>
      <c r="H29" s="11"/>
    </row>
    <row r="30" spans="1:8" x14ac:dyDescent="0.35">
      <c r="A30" s="7" t="s">
        <v>24</v>
      </c>
      <c r="B30" s="10">
        <v>117957</v>
      </c>
      <c r="C30" s="11">
        <f t="shared" si="0"/>
        <v>0.77651310678972518</v>
      </c>
      <c r="D30" s="8">
        <v>114561</v>
      </c>
      <c r="E30" s="11">
        <f t="shared" si="1"/>
        <v>0.7069921007158726</v>
      </c>
      <c r="F30" s="11">
        <f t="shared" si="2"/>
        <v>-6.9521006073852587E-2</v>
      </c>
      <c r="G30" s="8">
        <v>45783401</v>
      </c>
      <c r="H30" s="11">
        <f t="shared" si="3"/>
        <v>0.810468438617719</v>
      </c>
    </row>
    <row r="31" spans="1:8" x14ac:dyDescent="0.35">
      <c r="A31" s="7" t="s">
        <v>25</v>
      </c>
      <c r="B31" s="10">
        <v>96633</v>
      </c>
      <c r="C31" s="11">
        <f t="shared" si="0"/>
        <v>0.63613682145537376</v>
      </c>
      <c r="D31" s="8">
        <v>86672</v>
      </c>
      <c r="E31" s="11">
        <f t="shared" si="1"/>
        <v>0.5348802764749444</v>
      </c>
      <c r="F31" s="11">
        <f t="shared" si="2"/>
        <v>-0.10125654498042935</v>
      </c>
      <c r="G31" s="8">
        <v>41540791</v>
      </c>
      <c r="H31" s="11">
        <f t="shared" si="3"/>
        <v>0.7353647672595357</v>
      </c>
    </row>
    <row r="32" spans="1:8" x14ac:dyDescent="0.35">
      <c r="A32" s="7" t="s">
        <v>26</v>
      </c>
      <c r="B32" s="10">
        <v>2431</v>
      </c>
      <c r="C32" s="11">
        <f t="shared" si="0"/>
        <v>1.6003317841296591E-2</v>
      </c>
      <c r="D32" s="8">
        <v>2351</v>
      </c>
      <c r="E32" s="11">
        <f t="shared" si="1"/>
        <v>1.4508763268328808E-2</v>
      </c>
      <c r="F32" s="11">
        <f t="shared" si="2"/>
        <v>-1.494554572967783E-3</v>
      </c>
      <c r="G32" s="8">
        <v>494251</v>
      </c>
      <c r="H32" s="11">
        <f t="shared" si="3"/>
        <v>8.749346433552331E-3</v>
      </c>
    </row>
    <row r="33" spans="1:8" x14ac:dyDescent="0.35">
      <c r="A33" s="7" t="s">
        <v>27</v>
      </c>
      <c r="B33" s="10">
        <v>92</v>
      </c>
      <c r="C33" s="11">
        <f t="shared" si="0"/>
        <v>6.0563769699682702E-4</v>
      </c>
      <c r="D33" s="8">
        <v>62</v>
      </c>
      <c r="E33" s="11">
        <f t="shared" si="1"/>
        <v>3.826215749197729E-4</v>
      </c>
      <c r="F33" s="11">
        <f t="shared" si="2"/>
        <v>-2.2301612207705412E-4</v>
      </c>
      <c r="G33" s="8">
        <v>64218</v>
      </c>
      <c r="H33" s="11">
        <f t="shared" si="3"/>
        <v>1.1368020080280334E-3</v>
      </c>
    </row>
    <row r="34" spans="1:8" x14ac:dyDescent="0.35">
      <c r="A34" s="7" t="s">
        <v>28</v>
      </c>
      <c r="B34" s="10">
        <v>0</v>
      </c>
      <c r="C34" s="11">
        <f t="shared" si="0"/>
        <v>0</v>
      </c>
      <c r="D34" s="8">
        <v>501</v>
      </c>
      <c r="E34" s="11">
        <f t="shared" si="1"/>
        <v>3.0918291779807455E-3</v>
      </c>
      <c r="F34" s="11">
        <f t="shared" si="2"/>
        <v>3.0918291779807455E-3</v>
      </c>
      <c r="G34" s="8">
        <v>99138</v>
      </c>
      <c r="H34" s="11">
        <f t="shared" si="3"/>
        <v>1.7549639894092496E-3</v>
      </c>
    </row>
    <row r="35" spans="1:8" x14ac:dyDescent="0.35">
      <c r="A35" s="7" t="s">
        <v>29</v>
      </c>
      <c r="B35" s="10">
        <v>18801</v>
      </c>
      <c r="C35" s="11">
        <f t="shared" si="0"/>
        <v>0.12376732979605809</v>
      </c>
      <c r="D35" s="8">
        <v>24975</v>
      </c>
      <c r="E35" s="11">
        <f t="shared" si="1"/>
        <v>0.15412861021969884</v>
      </c>
      <c r="F35" s="11">
        <f t="shared" si="2"/>
        <v>3.0361280423640752E-2</v>
      </c>
      <c r="G35" s="8">
        <v>3585003</v>
      </c>
      <c r="H35" s="11">
        <f t="shared" si="3"/>
        <v>6.3462558927193685E-2</v>
      </c>
    </row>
    <row r="36" spans="1:8" x14ac:dyDescent="0.35">
      <c r="A36" s="7"/>
      <c r="B36" s="10"/>
      <c r="C36" s="11"/>
      <c r="D36" s="8"/>
      <c r="E36" s="11"/>
      <c r="F36" s="11"/>
      <c r="G36" s="8"/>
      <c r="H36" s="11"/>
    </row>
    <row r="37" spans="1:8" x14ac:dyDescent="0.35">
      <c r="A37" s="7" t="s">
        <v>30</v>
      </c>
      <c r="B37" s="10">
        <v>2059</v>
      </c>
      <c r="C37" s="11">
        <f t="shared" si="0"/>
        <v>1.3554434979526813E-2</v>
      </c>
      <c r="D37" s="8">
        <v>5948</v>
      </c>
      <c r="E37" s="11">
        <f t="shared" si="1"/>
        <v>3.6706985929400145E-2</v>
      </c>
      <c r="F37" s="11">
        <f t="shared" si="2"/>
        <v>2.3152550949873334E-2</v>
      </c>
      <c r="G37" s="8">
        <v>1229153</v>
      </c>
      <c r="H37" s="11">
        <f t="shared" si="3"/>
        <v>2.1758752975391347E-2</v>
      </c>
    </row>
    <row r="38" spans="1:8" x14ac:dyDescent="0.35">
      <c r="A38" s="7" t="s">
        <v>31</v>
      </c>
      <c r="B38" s="10">
        <v>922</v>
      </c>
      <c r="C38" s="11">
        <f t="shared" si="0"/>
        <v>6.0695430068595053E-3</v>
      </c>
      <c r="D38" s="8">
        <v>1449</v>
      </c>
      <c r="E38" s="11">
        <f t="shared" si="1"/>
        <v>8.942236484818563E-3</v>
      </c>
      <c r="F38" s="11">
        <f t="shared" si="2"/>
        <v>2.8726934779590577E-3</v>
      </c>
      <c r="G38" s="8">
        <v>320203</v>
      </c>
      <c r="H38" s="11">
        <f t="shared" si="3"/>
        <v>5.6683081593416245E-3</v>
      </c>
    </row>
    <row r="39" spans="1:8" x14ac:dyDescent="0.35">
      <c r="A39" s="7" t="s">
        <v>32</v>
      </c>
      <c r="B39" s="10">
        <v>1137</v>
      </c>
      <c r="C39" s="11">
        <f t="shared" si="0"/>
        <v>7.4848919726673074E-3</v>
      </c>
      <c r="D39" s="8">
        <v>4499</v>
      </c>
      <c r="E39" s="11">
        <f t="shared" si="1"/>
        <v>2.7764749444581585E-2</v>
      </c>
      <c r="F39" s="11">
        <f t="shared" si="2"/>
        <v>2.0279857471914277E-2</v>
      </c>
      <c r="G39" s="8">
        <v>908950</v>
      </c>
      <c r="H39" s="11">
        <f t="shared" si="3"/>
        <v>1.6090444816049723E-2</v>
      </c>
    </row>
    <row r="41" spans="1:8" x14ac:dyDescent="0.35">
      <c r="A41" s="9" t="s">
        <v>33</v>
      </c>
      <c r="B41" s="9"/>
      <c r="C41" s="15"/>
    </row>
  </sheetData>
  <hyperlinks>
    <hyperlink ref="A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R13" sqref="R13"/>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Q21" sqref="Q21"/>
    </sheetView>
  </sheetViews>
  <sheetFormatPr defaultRowHeight="14.5" x14ac:dyDescent="0.3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4" sqref="R24"/>
    </sheetView>
  </sheetViews>
  <sheetFormatPr defaultRowHeight="14.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B3" sqref="B3"/>
    </sheetView>
  </sheetViews>
  <sheetFormatPr defaultRowHeight="14.5" x14ac:dyDescent="0.35"/>
  <cols>
    <col min="1" max="1" width="56.6328125" customWidth="1" collapsed="1"/>
    <col min="2" max="2" width="16" customWidth="1" collapsed="1"/>
    <col min="3" max="3" width="15.6328125" customWidth="1"/>
    <col min="4" max="4" width="15.26953125" customWidth="1" collapsed="1"/>
    <col min="5" max="5" width="16.26953125" style="16" customWidth="1"/>
  </cols>
  <sheetData>
    <row r="1" spans="1:5" ht="15.5" x14ac:dyDescent="0.35">
      <c r="A1" s="2" t="s">
        <v>0</v>
      </c>
    </row>
    <row r="2" spans="1:5" x14ac:dyDescent="0.35">
      <c r="A2" s="3" t="s">
        <v>1</v>
      </c>
    </row>
    <row r="3" spans="1:5" x14ac:dyDescent="0.35">
      <c r="A3" s="1" t="s">
        <v>41</v>
      </c>
    </row>
    <row r="4" spans="1:5" x14ac:dyDescent="0.35">
      <c r="A4" s="17" t="s">
        <v>42</v>
      </c>
    </row>
    <row r="6" spans="1:5" x14ac:dyDescent="0.35">
      <c r="A6" s="4" t="s">
        <v>2</v>
      </c>
      <c r="B6" s="4" t="s">
        <v>3</v>
      </c>
      <c r="C6" s="4"/>
    </row>
    <row r="7" spans="1:5" x14ac:dyDescent="0.35">
      <c r="A7" s="4" t="s">
        <v>4</v>
      </c>
      <c r="B7" s="4" t="s">
        <v>5</v>
      </c>
      <c r="C7" s="4"/>
    </row>
    <row r="8" spans="1:5" x14ac:dyDescent="0.35">
      <c r="A8" s="4" t="s">
        <v>6</v>
      </c>
      <c r="B8" s="4">
        <v>2021</v>
      </c>
      <c r="C8" s="4"/>
    </row>
    <row r="10" spans="1:5" ht="26" customHeight="1" x14ac:dyDescent="0.35">
      <c r="A10" s="6" t="s">
        <v>7</v>
      </c>
      <c r="B10" s="5" t="s">
        <v>37</v>
      </c>
      <c r="C10" s="5" t="s">
        <v>38</v>
      </c>
      <c r="D10" s="5" t="s">
        <v>39</v>
      </c>
      <c r="E10" s="5" t="s">
        <v>40</v>
      </c>
    </row>
    <row r="11" spans="1:5" x14ac:dyDescent="0.35">
      <c r="A11" s="7" t="s">
        <v>8</v>
      </c>
      <c r="B11" s="8">
        <v>162040</v>
      </c>
      <c r="C11" s="19"/>
      <c r="D11" s="8">
        <v>56490048</v>
      </c>
      <c r="E11" s="20"/>
    </row>
    <row r="12" spans="1:5" x14ac:dyDescent="0.35">
      <c r="A12" s="7" t="s">
        <v>9</v>
      </c>
      <c r="B12" s="8">
        <v>24991</v>
      </c>
      <c r="C12" s="11">
        <f>B12/$B$11</f>
        <v>0.15422735127129103</v>
      </c>
      <c r="D12" s="8">
        <v>5426392</v>
      </c>
      <c r="E12" s="11">
        <f>D12/$D$11</f>
        <v>9.6059256313607663E-2</v>
      </c>
    </row>
    <row r="13" spans="1:5" x14ac:dyDescent="0.35">
      <c r="A13" s="7" t="s">
        <v>10</v>
      </c>
      <c r="B13" s="8">
        <v>2025</v>
      </c>
      <c r="C13" s="11">
        <f t="shared" ref="C13:C39" si="0">B13/$B$11</f>
        <v>1.2496914342137743E-2</v>
      </c>
      <c r="D13" s="8">
        <v>629567</v>
      </c>
      <c r="E13" s="11">
        <f t="shared" ref="E13:E39" si="1">D13/$D$11</f>
        <v>1.1144741813637686E-2</v>
      </c>
    </row>
    <row r="14" spans="1:5" x14ac:dyDescent="0.35">
      <c r="A14" s="7" t="s">
        <v>11</v>
      </c>
      <c r="B14" s="8">
        <v>4479</v>
      </c>
      <c r="C14" s="11">
        <f t="shared" si="0"/>
        <v>2.7641323130091336E-2</v>
      </c>
      <c r="D14" s="8">
        <v>431165</v>
      </c>
      <c r="E14" s="11">
        <f t="shared" si="1"/>
        <v>7.63258335344307E-3</v>
      </c>
    </row>
    <row r="15" spans="1:5" x14ac:dyDescent="0.35">
      <c r="A15" s="7" t="s">
        <v>12</v>
      </c>
      <c r="B15" s="8">
        <v>6005</v>
      </c>
      <c r="C15" s="11">
        <f t="shared" si="0"/>
        <v>3.705875092569736E-2</v>
      </c>
      <c r="D15" s="8">
        <v>1843248</v>
      </c>
      <c r="E15" s="11">
        <f t="shared" si="1"/>
        <v>3.2629605837828285E-2</v>
      </c>
    </row>
    <row r="16" spans="1:5" x14ac:dyDescent="0.35">
      <c r="A16" s="7" t="s">
        <v>13</v>
      </c>
      <c r="B16" s="8">
        <v>6619</v>
      </c>
      <c r="C16" s="11">
        <f t="shared" si="0"/>
        <v>4.0847938780548015E-2</v>
      </c>
      <c r="D16" s="8">
        <v>1570285</v>
      </c>
      <c r="E16" s="11">
        <f t="shared" si="1"/>
        <v>2.7797551172199394E-2</v>
      </c>
    </row>
    <row r="17" spans="1:5" x14ac:dyDescent="0.35">
      <c r="A17" s="7" t="s">
        <v>14</v>
      </c>
      <c r="B17" s="8">
        <v>5863</v>
      </c>
      <c r="C17" s="11">
        <f t="shared" si="0"/>
        <v>3.6182424092816586E-2</v>
      </c>
      <c r="D17" s="8">
        <v>952127</v>
      </c>
      <c r="E17" s="11">
        <f t="shared" si="1"/>
        <v>1.6854774136499228E-2</v>
      </c>
    </row>
    <row r="18" spans="1:5" x14ac:dyDescent="0.35">
      <c r="A18" s="7"/>
      <c r="B18" s="8"/>
      <c r="C18" s="11"/>
      <c r="D18" s="8"/>
      <c r="E18" s="11"/>
    </row>
    <row r="19" spans="1:5" x14ac:dyDescent="0.35">
      <c r="A19" s="7" t="s">
        <v>15</v>
      </c>
      <c r="B19" s="8">
        <v>7535</v>
      </c>
      <c r="C19" s="11">
        <f t="shared" si="0"/>
        <v>4.6500863984201432E-2</v>
      </c>
      <c r="D19" s="8">
        <v>2381724</v>
      </c>
      <c r="E19" s="11">
        <f t="shared" si="1"/>
        <v>4.2161833532164815E-2</v>
      </c>
    </row>
    <row r="20" spans="1:5" x14ac:dyDescent="0.35">
      <c r="A20" s="7" t="s">
        <v>16</v>
      </c>
      <c r="B20" s="8">
        <v>5060</v>
      </c>
      <c r="C20" s="11">
        <f t="shared" si="0"/>
        <v>3.1226857566033078E-2</v>
      </c>
      <c r="D20" s="8">
        <v>1468474</v>
      </c>
      <c r="E20" s="11">
        <f t="shared" si="1"/>
        <v>2.5995269113596786E-2</v>
      </c>
    </row>
    <row r="21" spans="1:5" x14ac:dyDescent="0.35">
      <c r="A21" s="7" t="s">
        <v>17</v>
      </c>
      <c r="B21" s="8">
        <v>1629</v>
      </c>
      <c r="C21" s="11">
        <f t="shared" si="0"/>
        <v>1.0053073315230808E-2</v>
      </c>
      <c r="D21" s="8">
        <v>619419</v>
      </c>
      <c r="E21" s="11">
        <f t="shared" si="1"/>
        <v>1.0965099551694486E-2</v>
      </c>
    </row>
    <row r="22" spans="1:5" x14ac:dyDescent="0.35">
      <c r="A22" s="7" t="s">
        <v>18</v>
      </c>
      <c r="B22" s="8">
        <v>846</v>
      </c>
      <c r="C22" s="11">
        <f t="shared" si="0"/>
        <v>5.2209331029375462E-3</v>
      </c>
      <c r="D22" s="8">
        <v>293831</v>
      </c>
      <c r="E22" s="11">
        <f t="shared" si="1"/>
        <v>5.201464866873542E-3</v>
      </c>
    </row>
    <row r="23" spans="1:5" x14ac:dyDescent="0.35">
      <c r="A23" s="7"/>
      <c r="B23" s="8"/>
      <c r="C23" s="11"/>
      <c r="D23" s="8"/>
      <c r="E23" s="11"/>
    </row>
    <row r="24" spans="1:5" x14ac:dyDescent="0.35">
      <c r="A24" s="7" t="s">
        <v>19</v>
      </c>
      <c r="B24" s="8">
        <v>9005</v>
      </c>
      <c r="C24" s="11">
        <f t="shared" si="0"/>
        <v>5.5572698099234756E-2</v>
      </c>
      <c r="D24" s="8">
        <v>1669378</v>
      </c>
      <c r="E24" s="11">
        <f t="shared" si="1"/>
        <v>2.9551718561117171E-2</v>
      </c>
    </row>
    <row r="25" spans="1:5" x14ac:dyDescent="0.35">
      <c r="A25" s="7" t="s">
        <v>20</v>
      </c>
      <c r="B25" s="8">
        <v>3197</v>
      </c>
      <c r="C25" s="11">
        <f t="shared" si="0"/>
        <v>1.9729696371266352E-2</v>
      </c>
      <c r="D25" s="8">
        <v>474190</v>
      </c>
      <c r="E25" s="11">
        <f t="shared" si="1"/>
        <v>8.3942219344547205E-3</v>
      </c>
    </row>
    <row r="26" spans="1:5" x14ac:dyDescent="0.35">
      <c r="A26" s="7" t="s">
        <v>21</v>
      </c>
      <c r="B26" s="8">
        <v>1072</v>
      </c>
      <c r="C26" s="11">
        <f t="shared" si="0"/>
        <v>6.6156504566773633E-3</v>
      </c>
      <c r="D26" s="8">
        <v>241528</v>
      </c>
      <c r="E26" s="11">
        <f t="shared" si="1"/>
        <v>4.2755849667537897E-3</v>
      </c>
    </row>
    <row r="27" spans="1:5" x14ac:dyDescent="0.35">
      <c r="A27" s="7" t="s">
        <v>22</v>
      </c>
      <c r="B27" s="8">
        <v>1916</v>
      </c>
      <c r="C27" s="11">
        <f t="shared" si="0"/>
        <v>1.1824240928165884E-2</v>
      </c>
      <c r="D27" s="8">
        <v>499310</v>
      </c>
      <c r="E27" s="11">
        <f t="shared" si="1"/>
        <v>8.8389020310267741E-3</v>
      </c>
    </row>
    <row r="28" spans="1:5" x14ac:dyDescent="0.35">
      <c r="A28" s="7" t="s">
        <v>23</v>
      </c>
      <c r="B28" s="8">
        <v>2820</v>
      </c>
      <c r="C28" s="11">
        <f t="shared" si="0"/>
        <v>1.7403110343125153E-2</v>
      </c>
      <c r="D28" s="8">
        <v>454350</v>
      </c>
      <c r="E28" s="11">
        <f t="shared" si="1"/>
        <v>8.0430096288818878E-3</v>
      </c>
    </row>
    <row r="29" spans="1:5" x14ac:dyDescent="0.35">
      <c r="A29" s="7"/>
      <c r="B29" s="8"/>
      <c r="C29" s="11"/>
      <c r="D29" s="8"/>
      <c r="E29" s="11"/>
    </row>
    <row r="30" spans="1:5" x14ac:dyDescent="0.35">
      <c r="A30" s="7" t="s">
        <v>24</v>
      </c>
      <c r="B30" s="8">
        <v>114561</v>
      </c>
      <c r="C30" s="11">
        <f t="shared" si="0"/>
        <v>0.7069921007158726</v>
      </c>
      <c r="D30" s="8">
        <v>45783401</v>
      </c>
      <c r="E30" s="11">
        <f t="shared" si="1"/>
        <v>0.810468438617719</v>
      </c>
    </row>
    <row r="31" spans="1:5" x14ac:dyDescent="0.35">
      <c r="A31" s="7" t="s">
        <v>25</v>
      </c>
      <c r="B31" s="8">
        <v>86672</v>
      </c>
      <c r="C31" s="11">
        <f t="shared" si="0"/>
        <v>0.5348802764749444</v>
      </c>
      <c r="D31" s="8">
        <v>41540791</v>
      </c>
      <c r="E31" s="11">
        <f t="shared" si="1"/>
        <v>0.7353647672595357</v>
      </c>
    </row>
    <row r="32" spans="1:5" x14ac:dyDescent="0.35">
      <c r="A32" s="7" t="s">
        <v>26</v>
      </c>
      <c r="B32" s="8">
        <v>2351</v>
      </c>
      <c r="C32" s="11">
        <f t="shared" si="0"/>
        <v>1.4508763268328808E-2</v>
      </c>
      <c r="D32" s="8">
        <v>494251</v>
      </c>
      <c r="E32" s="11">
        <f t="shared" si="1"/>
        <v>8.749346433552331E-3</v>
      </c>
    </row>
    <row r="33" spans="1:5" x14ac:dyDescent="0.35">
      <c r="A33" s="7" t="s">
        <v>27</v>
      </c>
      <c r="B33" s="8">
        <v>62</v>
      </c>
      <c r="C33" s="11">
        <f t="shared" si="0"/>
        <v>3.826215749197729E-4</v>
      </c>
      <c r="D33" s="8">
        <v>64218</v>
      </c>
      <c r="E33" s="11">
        <f t="shared" si="1"/>
        <v>1.1368020080280334E-3</v>
      </c>
    </row>
    <row r="34" spans="1:5" x14ac:dyDescent="0.35">
      <c r="A34" s="7" t="s">
        <v>28</v>
      </c>
      <c r="B34" s="8">
        <v>501</v>
      </c>
      <c r="C34" s="11">
        <f t="shared" si="0"/>
        <v>3.0918291779807455E-3</v>
      </c>
      <c r="D34" s="8">
        <v>99138</v>
      </c>
      <c r="E34" s="11">
        <f t="shared" si="1"/>
        <v>1.7549639894092496E-3</v>
      </c>
    </row>
    <row r="35" spans="1:5" x14ac:dyDescent="0.35">
      <c r="A35" s="7" t="s">
        <v>29</v>
      </c>
      <c r="B35" s="8">
        <v>24975</v>
      </c>
      <c r="C35" s="11">
        <f t="shared" si="0"/>
        <v>0.15412861021969884</v>
      </c>
      <c r="D35" s="8">
        <v>3585003</v>
      </c>
      <c r="E35" s="11">
        <f t="shared" si="1"/>
        <v>6.3462558927193685E-2</v>
      </c>
    </row>
    <row r="36" spans="1:5" x14ac:dyDescent="0.35">
      <c r="A36" s="7"/>
      <c r="B36" s="8"/>
      <c r="C36" s="11"/>
      <c r="D36" s="8"/>
      <c r="E36" s="11"/>
    </row>
    <row r="37" spans="1:5" x14ac:dyDescent="0.35">
      <c r="A37" s="7" t="s">
        <v>30</v>
      </c>
      <c r="B37" s="8">
        <v>5948</v>
      </c>
      <c r="C37" s="11">
        <f t="shared" si="0"/>
        <v>3.6706985929400145E-2</v>
      </c>
      <c r="D37" s="8">
        <v>1229153</v>
      </c>
      <c r="E37" s="11">
        <f t="shared" si="1"/>
        <v>2.1758752975391347E-2</v>
      </c>
    </row>
    <row r="38" spans="1:5" x14ac:dyDescent="0.35">
      <c r="A38" s="7" t="s">
        <v>31</v>
      </c>
      <c r="B38" s="8">
        <v>1449</v>
      </c>
      <c r="C38" s="11">
        <f t="shared" si="0"/>
        <v>8.942236484818563E-3</v>
      </c>
      <c r="D38" s="8">
        <v>320203</v>
      </c>
      <c r="E38" s="11">
        <f t="shared" si="1"/>
        <v>5.6683081593416245E-3</v>
      </c>
    </row>
    <row r="39" spans="1:5" x14ac:dyDescent="0.35">
      <c r="A39" s="7" t="s">
        <v>32</v>
      </c>
      <c r="B39" s="8">
        <v>4499</v>
      </c>
      <c r="C39" s="11">
        <f t="shared" si="0"/>
        <v>2.7764749444581585E-2</v>
      </c>
      <c r="D39" s="8">
        <v>908950</v>
      </c>
      <c r="E39" s="11">
        <f t="shared" si="1"/>
        <v>1.6090444816049723E-2</v>
      </c>
    </row>
    <row r="41" spans="1:5" x14ac:dyDescent="0.35">
      <c r="A41" s="9" t="s">
        <v>33</v>
      </c>
    </row>
  </sheetData>
  <hyperlinks>
    <hyperlink ref="A4"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2011-2021</vt:lpstr>
      <vt:lpstr>Ethnicity 2011 chart</vt:lpstr>
      <vt:lpstr>Ethnicity 2021 chart</vt:lpstr>
      <vt:lpstr>Change chart</vt:lpstr>
      <vt:lpstr>Oxford and England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shicks</cp:lastModifiedBy>
  <dcterms:created xsi:type="dcterms:W3CDTF">2022-12-29T12:50:02Z</dcterms:created>
  <dcterms:modified xsi:type="dcterms:W3CDTF">2023-02-16T11:53:21Z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1.2.3</vt:lpwstr>
  </property>
</Properties>
</file>