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Bin Choice Calculator" sheetId="1" r:id="rId1"/>
    <sheet name="Lookup Table" sheetId="2" state="hidden" r:id="rId2"/>
  </sheets>
  <definedNames>
    <definedName name="_xlnm.Print_Area" localSheetId="1">'Lookup Table'!$A$1:$H$48</definedName>
  </definedNames>
  <calcPr fullCalcOnLoad="1"/>
</workbook>
</file>

<file path=xl/comments2.xml><?xml version="1.0" encoding="utf-8"?>
<comments xmlns="http://schemas.openxmlformats.org/spreadsheetml/2006/main">
  <authors>
    <author>jjonesjennings</author>
  </authors>
  <commentList>
    <comment ref="A3" authorId="0">
      <text>
        <r>
          <rPr>
            <b/>
            <sz val="8"/>
            <rFont val="Tahoma"/>
            <family val="2"/>
          </rPr>
          <t>jjonesjennings:</t>
        </r>
        <r>
          <rPr>
            <sz val="8"/>
            <rFont val="Tahoma"/>
            <family val="2"/>
          </rPr>
          <t xml:space="preserve">
If this cell is changed, calculator function will cease. Change it back to "='Bin Choice Calculator'!E9" to resume functionality.
</t>
        </r>
      </text>
    </comment>
  </commentList>
</comments>
</file>

<file path=xl/sharedStrings.xml><?xml version="1.0" encoding="utf-8"?>
<sst xmlns="http://schemas.openxmlformats.org/spreadsheetml/2006/main" count="43" uniqueCount="38">
  <si>
    <t>Litre</t>
  </si>
  <si>
    <t>Residual</t>
  </si>
  <si>
    <t>Co-Mingled</t>
  </si>
  <si>
    <t>Size</t>
  </si>
  <si>
    <t>Number required</t>
  </si>
  <si>
    <t>Households</t>
  </si>
  <si>
    <t>Volume required</t>
  </si>
  <si>
    <t>Litres per HH</t>
  </si>
  <si>
    <t>Volume Required</t>
  </si>
  <si>
    <t>Containers required for volume:</t>
  </si>
  <si>
    <t>Available container types:</t>
  </si>
  <si>
    <t>H</t>
  </si>
  <si>
    <t>D</t>
  </si>
  <si>
    <t>Footprint</t>
  </si>
  <si>
    <t>m^2</t>
  </si>
  <si>
    <t>Footprint area required:</t>
  </si>
  <si>
    <t>Minimum space requirement</t>
  </si>
  <si>
    <t>with 50% access allowance</t>
  </si>
  <si>
    <t>Container</t>
  </si>
  <si>
    <t>Total volume required</t>
  </si>
  <si>
    <t>Number of households</t>
  </si>
  <si>
    <t>Footprint required</t>
  </si>
  <si>
    <t>Containers required</t>
  </si>
  <si>
    <t>Best Choice</t>
  </si>
  <si>
    <t>Volume requirements for refuse and recycling containers</t>
  </si>
  <si>
    <t>W</t>
  </si>
  <si>
    <t>Bin Size Guide</t>
  </si>
  <si>
    <t>Larger flat</t>
  </si>
  <si>
    <t>Required (litres/HH)</t>
  </si>
  <si>
    <t>Best containers</t>
  </si>
  <si>
    <t>Households can be any number between 1 and 200</t>
  </si>
  <si>
    <t>…green</t>
  </si>
  <si>
    <t>…blue</t>
  </si>
  <si>
    <t>Litres are for each of recycling and refuse.</t>
  </si>
  <si>
    <t>Bin Choice Calculator</t>
  </si>
  <si>
    <t>This calculator provides an estimate only. The waste requirements of each site vary, and it is the responsibility of the landlord to ensure that adequate waste collection containers are available.</t>
  </si>
  <si>
    <t>Guideline Litres per household (each Rec/Ref)</t>
  </si>
  <si>
    <t>mm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</si>
</sst>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medium"/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medium"/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medium"/>
      <bottom style="thin">
        <color indexed="55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ck">
        <color indexed="62"/>
      </bottom>
    </border>
    <border>
      <left>
        <color indexed="63"/>
      </left>
      <right>
        <color indexed="63"/>
      </right>
      <top style="medium"/>
      <bottom style="thick">
        <color indexed="62"/>
      </bottom>
    </border>
    <border>
      <left>
        <color indexed="63"/>
      </left>
      <right style="medium"/>
      <top style="medium"/>
      <bottom style="thick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29" fillId="0" borderId="0" xfId="46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0" xfId="0" applyFont="1" applyBorder="1" applyAlignment="1">
      <alignment/>
    </xf>
    <xf numFmtId="1" fontId="2" fillId="0" borderId="13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/>
    </xf>
    <xf numFmtId="1" fontId="0" fillId="0" borderId="16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0" fontId="29" fillId="0" borderId="19" xfId="46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9" fillId="0" borderId="0" xfId="46" applyBorder="1" applyAlignment="1">
      <alignment/>
    </xf>
    <xf numFmtId="0" fontId="29" fillId="0" borderId="12" xfId="46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0" fontId="29" fillId="0" borderId="24" xfId="46" applyBorder="1" applyAlignment="1">
      <alignment/>
    </xf>
    <xf numFmtId="0" fontId="0" fillId="0" borderId="27" xfId="0" applyBorder="1" applyAlignment="1">
      <alignment/>
    </xf>
    <xf numFmtId="0" fontId="2" fillId="0" borderId="24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29" fillId="0" borderId="30" xfId="46" applyFill="1" applyBorder="1" applyAlignment="1">
      <alignment horizontal="center" vertical="top" wrapText="1"/>
    </xf>
    <xf numFmtId="0" fontId="29" fillId="0" borderId="31" xfId="46" applyFill="1" applyBorder="1" applyAlignment="1">
      <alignment horizontal="center" vertical="top" wrapText="1"/>
    </xf>
    <xf numFmtId="0" fontId="29" fillId="0" borderId="32" xfId="46" applyFill="1" applyBorder="1" applyAlignment="1">
      <alignment horizontal="center"/>
    </xf>
    <xf numFmtId="0" fontId="3" fillId="0" borderId="33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27" fillId="26" borderId="35" xfId="40" applyBorder="1" applyAlignment="1">
      <alignment horizontal="center"/>
    </xf>
    <xf numFmtId="0" fontId="27" fillId="26" borderId="36" xfId="4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5" xfId="0" applyBorder="1" applyAlignment="1">
      <alignment/>
    </xf>
    <xf numFmtId="0" fontId="2" fillId="0" borderId="11" xfId="0" applyFont="1" applyBorder="1" applyAlignment="1">
      <alignment/>
    </xf>
    <xf numFmtId="1" fontId="39" fillId="26" borderId="24" xfId="58" applyNumberFormat="1" applyBorder="1" applyAlignment="1">
      <alignment horizontal="center"/>
    </xf>
    <xf numFmtId="0" fontId="27" fillId="26" borderId="13" xfId="40" applyBorder="1" applyAlignment="1" applyProtection="1">
      <alignment horizontal="right"/>
      <protection locked="0"/>
    </xf>
    <xf numFmtId="0" fontId="27" fillId="26" borderId="23" xfId="40" applyBorder="1" applyAlignment="1">
      <alignment horizontal="center"/>
    </xf>
    <xf numFmtId="0" fontId="27" fillId="26" borderId="26" xfId="40" applyBorder="1" applyAlignment="1">
      <alignment horizontal="center"/>
    </xf>
    <xf numFmtId="0" fontId="27" fillId="26" borderId="13" xfId="40" applyBorder="1" applyAlignment="1">
      <alignment horizontal="right"/>
    </xf>
    <xf numFmtId="1" fontId="39" fillId="26" borderId="25" xfId="58" applyNumberFormat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2" fontId="29" fillId="0" borderId="24" xfId="46" applyNumberFormat="1" applyFill="1" applyBorder="1" applyAlignment="1">
      <alignment horizontal="center"/>
    </xf>
    <xf numFmtId="0" fontId="29" fillId="0" borderId="39" xfId="46" applyBorder="1" applyAlignment="1">
      <alignment/>
    </xf>
    <xf numFmtId="0" fontId="29" fillId="0" borderId="40" xfId="46" applyBorder="1" applyAlignment="1">
      <alignment/>
    </xf>
    <xf numFmtId="0" fontId="29" fillId="0" borderId="23" xfId="46" applyBorder="1" applyAlignment="1">
      <alignment/>
    </xf>
    <xf numFmtId="1" fontId="29" fillId="0" borderId="13" xfId="46" applyNumberFormat="1" applyBorder="1" applyAlignment="1">
      <alignment/>
    </xf>
    <xf numFmtId="1" fontId="29" fillId="0" borderId="14" xfId="46" applyNumberFormat="1" applyBorder="1" applyAlignment="1">
      <alignment/>
    </xf>
    <xf numFmtId="0" fontId="29" fillId="0" borderId="41" xfId="46" applyBorder="1" applyAlignment="1">
      <alignment/>
    </xf>
    <xf numFmtId="0" fontId="29" fillId="0" borderId="42" xfId="46" applyBorder="1" applyAlignment="1">
      <alignment/>
    </xf>
    <xf numFmtId="1" fontId="29" fillId="0" borderId="39" xfId="46" applyNumberFormat="1" applyBorder="1" applyAlignment="1">
      <alignment/>
    </xf>
    <xf numFmtId="2" fontId="29" fillId="0" borderId="43" xfId="46" applyNumberFormat="1" applyFill="1" applyBorder="1" applyAlignment="1">
      <alignment horizontal="center"/>
    </xf>
    <xf numFmtId="0" fontId="29" fillId="0" borderId="43" xfId="46" applyBorder="1" applyAlignment="1">
      <alignment/>
    </xf>
    <xf numFmtId="2" fontId="29" fillId="0" borderId="25" xfId="46" applyNumberFormat="1" applyFill="1" applyBorder="1" applyAlignment="1">
      <alignment horizontal="center"/>
    </xf>
    <xf numFmtId="0" fontId="29" fillId="0" borderId="25" xfId="46" applyBorder="1" applyAlignment="1">
      <alignment/>
    </xf>
    <xf numFmtId="0" fontId="29" fillId="0" borderId="26" xfId="46" applyBorder="1" applyAlignment="1">
      <alignment/>
    </xf>
    <xf numFmtId="0" fontId="3" fillId="0" borderId="44" xfId="0" applyFont="1" applyFill="1" applyBorder="1" applyAlignment="1" applyProtection="1">
      <alignment horizontal="center" vertical="top" wrapText="1"/>
      <protection locked="0"/>
    </xf>
    <xf numFmtId="0" fontId="3" fillId="0" borderId="45" xfId="0" applyFont="1" applyFill="1" applyBorder="1" applyAlignment="1" applyProtection="1">
      <alignment horizontal="center" vertical="top" wrapText="1"/>
      <protection locked="0"/>
    </xf>
    <xf numFmtId="0" fontId="3" fillId="0" borderId="31" xfId="0" applyFont="1" applyFill="1" applyBorder="1" applyAlignment="1" applyProtection="1">
      <alignment horizontal="center" vertical="top" wrapText="1"/>
      <protection locked="0"/>
    </xf>
    <xf numFmtId="0" fontId="29" fillId="0" borderId="39" xfId="46" applyFill="1" applyBorder="1" applyAlignment="1">
      <alignment/>
    </xf>
    <xf numFmtId="0" fontId="36" fillId="29" borderId="23" xfId="54" applyBorder="1" applyAlignment="1" applyProtection="1">
      <alignment/>
      <protection locked="0"/>
    </xf>
    <xf numFmtId="2" fontId="27" fillId="26" borderId="23" xfId="40" applyNumberFormat="1" applyBorder="1" applyAlignment="1">
      <alignment/>
    </xf>
    <xf numFmtId="0" fontId="39" fillId="26" borderId="23" xfId="58" applyBorder="1" applyAlignment="1">
      <alignment/>
    </xf>
    <xf numFmtId="0" fontId="39" fillId="26" borderId="26" xfId="58" applyBorder="1" applyAlignment="1">
      <alignment/>
    </xf>
    <xf numFmtId="0" fontId="0" fillId="0" borderId="41" xfId="0" applyFont="1" applyFill="1" applyBorder="1" applyAlignment="1">
      <alignment/>
    </xf>
    <xf numFmtId="0" fontId="39" fillId="26" borderId="42" xfId="58" applyBorder="1" applyAlignment="1">
      <alignment/>
    </xf>
    <xf numFmtId="0" fontId="39" fillId="26" borderId="40" xfId="58" applyBorder="1" applyAlignment="1">
      <alignment/>
    </xf>
    <xf numFmtId="0" fontId="0" fillId="0" borderId="39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3" fillId="0" borderId="46" xfId="0" applyFont="1" applyFill="1" applyBorder="1" applyAlignment="1">
      <alignment horizontal="center" vertical="top" wrapText="1"/>
    </xf>
    <xf numFmtId="0" fontId="0" fillId="10" borderId="47" xfId="0" applyFill="1" applyBorder="1" applyAlignment="1">
      <alignment/>
    </xf>
    <xf numFmtId="0" fontId="0" fillId="10" borderId="15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15" xfId="0" applyFont="1" applyFill="1" applyBorder="1" applyAlignment="1">
      <alignment/>
    </xf>
    <xf numFmtId="0" fontId="36" fillId="29" borderId="40" xfId="54" applyBorder="1" applyAlignment="1" applyProtection="1">
      <alignment/>
      <protection locked="0"/>
    </xf>
    <xf numFmtId="0" fontId="32" fillId="0" borderId="50" xfId="49" applyFill="1" applyBorder="1" applyAlignment="1">
      <alignment horizontal="center"/>
    </xf>
    <xf numFmtId="0" fontId="32" fillId="0" borderId="51" xfId="49" applyFill="1" applyBorder="1" applyAlignment="1">
      <alignment horizontal="center"/>
    </xf>
    <xf numFmtId="0" fontId="32" fillId="0" borderId="52" xfId="49" applyFill="1" applyBorder="1" applyAlignment="1">
      <alignment horizontal="center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0" fillId="34" borderId="53" xfId="0" applyFont="1" applyFill="1" applyBorder="1" applyAlignment="1">
      <alignment horizontal="center"/>
    </xf>
    <xf numFmtId="0" fontId="0" fillId="34" borderId="54" xfId="0" applyFont="1" applyFill="1" applyBorder="1" applyAlignment="1">
      <alignment horizontal="center"/>
    </xf>
    <xf numFmtId="0" fontId="0" fillId="34" borderId="55" xfId="0" applyFont="1" applyFill="1" applyBorder="1" applyAlignment="1">
      <alignment horizontal="center"/>
    </xf>
    <xf numFmtId="0" fontId="42" fillId="0" borderId="13" xfId="62" applyBorder="1" applyAlignment="1">
      <alignment horizontal="left" vertical="top" wrapText="1"/>
    </xf>
    <xf numFmtId="0" fontId="42" fillId="0" borderId="24" xfId="62" applyBorder="1" applyAlignment="1">
      <alignment horizontal="left" vertical="top" wrapText="1"/>
    </xf>
    <xf numFmtId="0" fontId="42" fillId="0" borderId="23" xfId="62" applyBorder="1" applyAlignment="1">
      <alignment horizontal="left" vertical="top" wrapText="1"/>
    </xf>
    <xf numFmtId="0" fontId="42" fillId="0" borderId="14" xfId="62" applyBorder="1" applyAlignment="1">
      <alignment horizontal="left" vertical="top" wrapText="1"/>
    </xf>
    <xf numFmtId="0" fontId="42" fillId="0" borderId="25" xfId="62" applyBorder="1" applyAlignment="1">
      <alignment horizontal="left" vertical="top" wrapText="1"/>
    </xf>
    <xf numFmtId="0" fontId="42" fillId="0" borderId="26" xfId="62" applyBorder="1" applyAlignment="1">
      <alignment horizontal="left" vertical="top" wrapText="1"/>
    </xf>
    <xf numFmtId="0" fontId="0" fillId="10" borderId="20" xfId="0" applyFont="1" applyFill="1" applyBorder="1" applyAlignment="1">
      <alignment horizontal="center"/>
    </xf>
    <xf numFmtId="0" fontId="0" fillId="10" borderId="21" xfId="0" applyFont="1" applyFill="1" applyBorder="1" applyAlignment="1">
      <alignment horizontal="center"/>
    </xf>
    <xf numFmtId="0" fontId="0" fillId="10" borderId="2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2</xdr:row>
      <xdr:rowOff>47625</xdr:rowOff>
    </xdr:from>
    <xdr:to>
      <xdr:col>12</xdr:col>
      <xdr:colOff>514350</xdr:colOff>
      <xdr:row>16</xdr:row>
      <xdr:rowOff>47625</xdr:rowOff>
    </xdr:to>
    <xdr:sp>
      <xdr:nvSpPr>
        <xdr:cNvPr id="1" name="Left Arrow 1"/>
        <xdr:cNvSpPr>
          <a:spLocks/>
        </xdr:cNvSpPr>
      </xdr:nvSpPr>
      <xdr:spPr>
        <a:xfrm>
          <a:off x="3971925" y="371475"/>
          <a:ext cx="4095750" cy="2609850"/>
        </a:xfrm>
        <a:prstGeom prst="leftArrow">
          <a:avLst>
            <a:gd name="adj" fmla="val -1743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Enter the number of households</a:t>
          </a:r>
          <a:r>
            <a:rPr lang="en-US" cap="none" sz="1100" b="0" i="0" u="none" baseline="0">
              <a:solidFill>
                <a:srgbClr val="FFFFFF"/>
              </a:solidFill>
            </a:rPr>
            <a:t> and the litres required per household here. The calculator will then return the number and type of containers with the smallest footprint (in M^2). </a:t>
          </a:r>
        </a:p>
      </xdr:txBody>
    </xdr:sp>
    <xdr:clientData/>
  </xdr:twoCellAnchor>
  <xdr:twoCellAnchor>
    <xdr:from>
      <xdr:col>2</xdr:col>
      <xdr:colOff>95250</xdr:colOff>
      <xdr:row>0</xdr:row>
      <xdr:rowOff>95250</xdr:rowOff>
    </xdr:from>
    <xdr:to>
      <xdr:col>5</xdr:col>
      <xdr:colOff>600075</xdr:colOff>
      <xdr:row>5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847725" y="95250"/>
          <a:ext cx="3038475" cy="819150"/>
        </a:xfrm>
        <a:prstGeom prst="rect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Question:</a:t>
          </a:r>
          <a:r>
            <a:rPr lang="en-US" cap="none" sz="1100" b="0" i="0" u="none" baseline="0">
              <a:solidFill>
                <a:srgbClr val="FFFFFF"/>
              </a:solidFill>
            </a:rPr>
            <a:t> How many bins does a block of flats require?
</a:t>
          </a:r>
          <a:r>
            <a:rPr lang="en-US" cap="none" sz="1100" b="0" i="0" u="none" baseline="0">
              <a:solidFill>
                <a:srgbClr val="FFFFFF"/>
              </a:solidFill>
            </a:rPr>
            <a:t>How much space (footprint) will these require?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6</xdr:row>
      <xdr:rowOff>104775</xdr:rowOff>
    </xdr:from>
    <xdr:to>
      <xdr:col>13</xdr:col>
      <xdr:colOff>0</xdr:colOff>
      <xdr:row>23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2247900" y="1257300"/>
          <a:ext cx="5905500" cy="3257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It should not be necesary to edit</a:t>
          </a:r>
          <a:r>
            <a:rPr lang="en-US" cap="none" sz="1100" b="0" i="0" u="none" baseline="0">
              <a:solidFill>
                <a:srgbClr val="FFFFFF"/>
              </a:solidFill>
            </a:rPr>
            <a:t> anything on this page. If the tables are required for reference, simply delete or move this message.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B8:M28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6.00390625" style="0" customWidth="1"/>
    <col min="2" max="2" width="5.28125" style="0" customWidth="1"/>
    <col min="4" max="4" width="19.7109375" style="0" bestFit="1" customWidth="1"/>
  </cols>
  <sheetData>
    <row r="7" ht="13.5" thickBot="1"/>
    <row r="8" spans="3:6" ht="20.25" thickBot="1">
      <c r="C8" s="105" t="s">
        <v>34</v>
      </c>
      <c r="D8" s="106"/>
      <c r="E8" s="106"/>
      <c r="F8" s="107"/>
    </row>
    <row r="9" spans="3:6" ht="15.75" thickTop="1">
      <c r="C9" s="99"/>
      <c r="D9" s="86" t="s">
        <v>28</v>
      </c>
      <c r="E9" s="104">
        <v>75</v>
      </c>
      <c r="F9" s="100"/>
    </row>
    <row r="10" spans="3:6" ht="15">
      <c r="C10" s="99"/>
      <c r="D10" s="18" t="s">
        <v>20</v>
      </c>
      <c r="E10" s="87">
        <v>14</v>
      </c>
      <c r="F10" s="100"/>
    </row>
    <row r="11" spans="3:6" ht="15">
      <c r="C11" s="99"/>
      <c r="D11" s="18" t="s">
        <v>21</v>
      </c>
      <c r="E11" s="88">
        <f>VLOOKUP('Bin Choice Calculator'!E10,'Lookup Table'!S5:V204,2)</f>
        <v>3.6750000000000003</v>
      </c>
      <c r="F11" s="100"/>
    </row>
    <row r="12" spans="3:6" ht="15">
      <c r="C12" s="99"/>
      <c r="D12" s="18" t="s">
        <v>29</v>
      </c>
      <c r="E12" s="89">
        <f>VLOOKUP('Bin Choice Calculator'!E10,'Lookup Table'!S5:V204,3)</f>
        <v>1100</v>
      </c>
      <c r="F12" s="100"/>
    </row>
    <row r="13" spans="3:6" ht="15.75" thickBot="1">
      <c r="C13" s="99"/>
      <c r="D13" s="91" t="s">
        <v>22</v>
      </c>
      <c r="E13" s="92">
        <f>VLOOKUP('Bin Choice Calculator'!E10,'Lookup Table'!S5:V204,4)</f>
        <v>2</v>
      </c>
      <c r="F13" s="100"/>
    </row>
    <row r="14" spans="3:6" ht="15">
      <c r="C14" s="99"/>
      <c r="D14" s="94" t="s">
        <v>31</v>
      </c>
      <c r="E14" s="93">
        <f>E13/2</f>
        <v>1</v>
      </c>
      <c r="F14" s="100"/>
    </row>
    <row r="15" spans="3:6" ht="15.75" thickBot="1">
      <c r="C15" s="99"/>
      <c r="D15" s="95" t="s">
        <v>32</v>
      </c>
      <c r="E15" s="90">
        <f>E13/2</f>
        <v>1</v>
      </c>
      <c r="F15" s="100"/>
    </row>
    <row r="16" spans="2:6" ht="13.5" thickBot="1">
      <c r="B16" s="45"/>
      <c r="C16" s="101"/>
      <c r="D16" s="102"/>
      <c r="E16" s="102"/>
      <c r="F16" s="103"/>
    </row>
    <row r="17" spans="3:6" ht="13.5" thickBot="1">
      <c r="C17" s="57"/>
      <c r="D17" s="1"/>
      <c r="E17" s="1"/>
      <c r="F17" s="58"/>
    </row>
    <row r="18" spans="3:7" ht="12.75">
      <c r="C18" s="126" t="s">
        <v>36</v>
      </c>
      <c r="D18" s="127"/>
      <c r="E18" s="127"/>
      <c r="F18" s="127"/>
      <c r="G18" s="128"/>
    </row>
    <row r="19" spans="3:13" ht="15.75" customHeight="1" thickBot="1">
      <c r="C19" s="129" t="s">
        <v>27</v>
      </c>
      <c r="D19" s="130"/>
      <c r="E19" s="59">
        <v>175</v>
      </c>
      <c r="F19" s="97"/>
      <c r="G19" s="98"/>
      <c r="I19" s="120" t="s">
        <v>30</v>
      </c>
      <c r="J19" s="121"/>
      <c r="K19" s="121"/>
      <c r="L19" s="121"/>
      <c r="M19" s="122"/>
    </row>
    <row r="20" spans="9:13" ht="13.5" thickBot="1">
      <c r="I20" s="120"/>
      <c r="J20" s="121"/>
      <c r="K20" s="121"/>
      <c r="L20" s="121"/>
      <c r="M20" s="122"/>
    </row>
    <row r="21" spans="3:13" ht="15" customHeight="1" thickBot="1">
      <c r="C21" s="117" t="s">
        <v>26</v>
      </c>
      <c r="D21" s="118"/>
      <c r="E21" s="118"/>
      <c r="F21" s="118"/>
      <c r="G21" s="119"/>
      <c r="I21" s="120" t="s">
        <v>33</v>
      </c>
      <c r="J21" s="121"/>
      <c r="K21" s="121"/>
      <c r="L21" s="121"/>
      <c r="M21" s="122"/>
    </row>
    <row r="22" spans="3:13" ht="15.75">
      <c r="C22" s="47" t="s">
        <v>3</v>
      </c>
      <c r="D22" s="48" t="s">
        <v>11</v>
      </c>
      <c r="E22" s="48" t="s">
        <v>25</v>
      </c>
      <c r="F22" s="48" t="s">
        <v>12</v>
      </c>
      <c r="G22" s="96" t="s">
        <v>13</v>
      </c>
      <c r="I22" s="120"/>
      <c r="J22" s="121"/>
      <c r="K22" s="121"/>
      <c r="L22" s="121"/>
      <c r="M22" s="122"/>
    </row>
    <row r="23" spans="3:13" ht="15.75" thickBot="1">
      <c r="C23" s="49" t="s">
        <v>0</v>
      </c>
      <c r="D23" s="50" t="s">
        <v>37</v>
      </c>
      <c r="E23" s="50" t="s">
        <v>37</v>
      </c>
      <c r="F23" s="50" t="s">
        <v>37</v>
      </c>
      <c r="G23" s="51" t="s">
        <v>14</v>
      </c>
      <c r="I23" s="123"/>
      <c r="J23" s="124"/>
      <c r="K23" s="124"/>
      <c r="L23" s="124"/>
      <c r="M23" s="125"/>
    </row>
    <row r="24" spans="3:13" ht="13.5" customHeight="1">
      <c r="C24" s="52">
        <v>240</v>
      </c>
      <c r="D24" s="83">
        <v>1100</v>
      </c>
      <c r="E24" s="83">
        <v>580</v>
      </c>
      <c r="F24" s="83">
        <v>740</v>
      </c>
      <c r="G24" s="55">
        <f>F24*E24/1000000</f>
        <v>0.4292</v>
      </c>
      <c r="I24" s="108" t="s">
        <v>35</v>
      </c>
      <c r="J24" s="109"/>
      <c r="K24" s="109"/>
      <c r="L24" s="109"/>
      <c r="M24" s="110"/>
    </row>
    <row r="25" spans="3:13" ht="15.75">
      <c r="C25" s="53">
        <v>360</v>
      </c>
      <c r="D25" s="84">
        <v>1115</v>
      </c>
      <c r="E25" s="84">
        <v>665</v>
      </c>
      <c r="F25" s="84">
        <v>880</v>
      </c>
      <c r="G25" s="55">
        <f>F25*E25/1000000</f>
        <v>0.5852</v>
      </c>
      <c r="I25" s="111"/>
      <c r="J25" s="112"/>
      <c r="K25" s="112"/>
      <c r="L25" s="112"/>
      <c r="M25" s="113"/>
    </row>
    <row r="26" spans="3:13" ht="15.75">
      <c r="C26" s="53">
        <v>770</v>
      </c>
      <c r="D26" s="84">
        <v>1350</v>
      </c>
      <c r="E26" s="84">
        <v>1250</v>
      </c>
      <c r="F26" s="84">
        <v>785</v>
      </c>
      <c r="G26" s="55">
        <f>F26*E26/1000000</f>
        <v>0.98125</v>
      </c>
      <c r="I26" s="111"/>
      <c r="J26" s="112"/>
      <c r="K26" s="112"/>
      <c r="L26" s="112"/>
      <c r="M26" s="113"/>
    </row>
    <row r="27" spans="3:13" ht="16.5" thickBot="1">
      <c r="C27" s="54">
        <v>1100</v>
      </c>
      <c r="D27" s="85">
        <v>1470</v>
      </c>
      <c r="E27" s="85">
        <v>1250</v>
      </c>
      <c r="F27" s="85">
        <v>980</v>
      </c>
      <c r="G27" s="56">
        <f>F27*E27/1000000</f>
        <v>1.225</v>
      </c>
      <c r="I27" s="111"/>
      <c r="J27" s="112"/>
      <c r="K27" s="112"/>
      <c r="L27" s="112"/>
      <c r="M27" s="113"/>
    </row>
    <row r="28" spans="9:13" ht="13.5" thickBot="1">
      <c r="I28" s="114"/>
      <c r="J28" s="115"/>
      <c r="K28" s="115"/>
      <c r="L28" s="115"/>
      <c r="M28" s="116"/>
    </row>
  </sheetData>
  <sheetProtection sheet="1" selectLockedCells="1"/>
  <mergeCells count="7">
    <mergeCell ref="C8:F8"/>
    <mergeCell ref="I24:M28"/>
    <mergeCell ref="C21:G21"/>
    <mergeCell ref="I19:M20"/>
    <mergeCell ref="I21:M23"/>
    <mergeCell ref="C18:G18"/>
    <mergeCell ref="C19:D19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V204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11.421875" style="5" bestFit="1" customWidth="1"/>
    <col min="2" max="2" width="16.421875" style="5" bestFit="1" customWidth="1"/>
    <col min="3" max="3" width="6.00390625" style="5" customWidth="1"/>
    <col min="4" max="4" width="11.421875" style="2" bestFit="1" customWidth="1"/>
    <col min="5" max="5" width="17.00390625" style="2" bestFit="1" customWidth="1"/>
    <col min="6" max="6" width="3.140625" style="2" customWidth="1"/>
    <col min="7" max="7" width="9.00390625" style="2" customWidth="1"/>
    <col min="8" max="8" width="11.57421875" style="2" customWidth="1"/>
    <col min="9" max="9" width="10.28125" style="2" customWidth="1"/>
    <col min="10" max="10" width="12.8515625" style="2" customWidth="1"/>
    <col min="11" max="11" width="0" style="2" hidden="1" customWidth="1"/>
    <col min="12" max="12" width="2.8515625" style="2" customWidth="1"/>
    <col min="13" max="13" width="10.28125" style="2" bestFit="1" customWidth="1"/>
    <col min="14" max="14" width="9.140625" style="2" customWidth="1"/>
    <col min="15" max="15" width="7.00390625" style="2" customWidth="1"/>
    <col min="16" max="16" width="9.140625" style="2" customWidth="1"/>
    <col min="17" max="17" width="9.140625" style="2" hidden="1" customWidth="1"/>
    <col min="18" max="18" width="3.140625" style="2" customWidth="1"/>
    <col min="19" max="19" width="5.00390625" style="2" customWidth="1"/>
    <col min="20" max="20" width="9.00390625" style="2" customWidth="1"/>
    <col min="21" max="16384" width="9.140625" style="2" customWidth="1"/>
  </cols>
  <sheetData>
    <row r="1" spans="1:8" s="6" customFormat="1" ht="13.5" thickBot="1">
      <c r="A1" s="135" t="s">
        <v>24</v>
      </c>
      <c r="B1" s="136"/>
      <c r="C1" s="136"/>
      <c r="D1" s="136"/>
      <c r="E1" s="136"/>
      <c r="F1" s="136"/>
      <c r="G1" s="136"/>
      <c r="H1" s="137"/>
    </row>
    <row r="2" spans="1:22" s="6" customFormat="1" ht="15.75" thickBot="1">
      <c r="A2" s="133" t="s">
        <v>1</v>
      </c>
      <c r="B2" s="134"/>
      <c r="C2" s="10"/>
      <c r="D2" s="133" t="s">
        <v>2</v>
      </c>
      <c r="E2" s="134"/>
      <c r="G2" s="131" t="s">
        <v>19</v>
      </c>
      <c r="H2" s="138" t="s">
        <v>10</v>
      </c>
      <c r="I2" s="139"/>
      <c r="J2" s="139"/>
      <c r="K2" s="140"/>
      <c r="L2" s="12"/>
      <c r="M2" s="27"/>
      <c r="N2" s="28" t="s">
        <v>15</v>
      </c>
      <c r="O2" s="28"/>
      <c r="P2" s="29"/>
      <c r="S2" s="15"/>
      <c r="T2" s="15"/>
      <c r="U2" s="15"/>
      <c r="V2" s="15"/>
    </row>
    <row r="3" spans="1:22" s="6" customFormat="1" ht="15.75" thickBot="1">
      <c r="A3" s="62">
        <f>'Bin Choice Calculator'!E9</f>
        <v>75</v>
      </c>
      <c r="B3" s="32" t="s">
        <v>7</v>
      </c>
      <c r="D3" s="65">
        <f>A3</f>
        <v>75</v>
      </c>
      <c r="E3" s="32" t="s">
        <v>7</v>
      </c>
      <c r="G3" s="132"/>
      <c r="H3" s="21">
        <v>1100</v>
      </c>
      <c r="I3" s="46">
        <v>770</v>
      </c>
      <c r="J3" s="46">
        <v>360</v>
      </c>
      <c r="K3" s="17">
        <v>240</v>
      </c>
      <c r="M3" s="16" t="s">
        <v>18</v>
      </c>
      <c r="N3" s="10">
        <v>1100</v>
      </c>
      <c r="O3" s="10">
        <v>770</v>
      </c>
      <c r="P3" s="17">
        <v>360</v>
      </c>
      <c r="Q3" s="6">
        <v>240</v>
      </c>
      <c r="S3" s="70"/>
      <c r="T3" s="71" t="s">
        <v>16</v>
      </c>
      <c r="U3" s="15" t="s">
        <v>23</v>
      </c>
      <c r="V3" s="15" t="s">
        <v>4</v>
      </c>
    </row>
    <row r="4" spans="1:22" s="6" customFormat="1" ht="15.75" thickBot="1">
      <c r="A4" s="33" t="s">
        <v>5</v>
      </c>
      <c r="B4" s="34" t="s">
        <v>6</v>
      </c>
      <c r="C4" s="10"/>
      <c r="D4" s="33" t="s">
        <v>5</v>
      </c>
      <c r="E4" s="34" t="s">
        <v>8</v>
      </c>
      <c r="G4" s="132"/>
      <c r="H4" s="60" t="s">
        <v>9</v>
      </c>
      <c r="I4" s="20"/>
      <c r="J4" s="20"/>
      <c r="K4" s="22"/>
      <c r="L4" s="9"/>
      <c r="M4" s="26" t="s">
        <v>5</v>
      </c>
      <c r="N4" s="30">
        <f>VLOOKUP(N$3,'Bin Choice Calculator'!$C$24:$G$27,5)</f>
        <v>1.225</v>
      </c>
      <c r="O4" s="30">
        <f>VLOOKUP(O$3,'Bin Choice Calculator'!$C$24:$G$27,5)</f>
        <v>0.98125</v>
      </c>
      <c r="P4" s="31">
        <f>VLOOKUP(P$3,'Bin Choice Calculator'!$C$24:$G$27,5)</f>
        <v>0.5852</v>
      </c>
      <c r="Q4" s="6">
        <f>VLOOKUP(Q$3,'Bin Choice Calculator'!$C$24:$G$27,5)</f>
        <v>0.4292</v>
      </c>
      <c r="S4" s="75"/>
      <c r="T4" s="76" t="s">
        <v>17</v>
      </c>
      <c r="U4" s="15"/>
      <c r="V4" s="15"/>
    </row>
    <row r="5" spans="1:22" s="4" customFormat="1" ht="15">
      <c r="A5" s="35">
        <v>1</v>
      </c>
      <c r="B5" s="63">
        <f aca="true" t="shared" si="0" ref="B5:B35">A5*$A$3</f>
        <v>75</v>
      </c>
      <c r="C5" s="8"/>
      <c r="D5" s="35">
        <v>1</v>
      </c>
      <c r="E5" s="63">
        <f aca="true" t="shared" si="1" ref="E5:E35">D5*$D$3</f>
        <v>75</v>
      </c>
      <c r="G5" s="18">
        <f aca="true" t="shared" si="2" ref="G5:G39">E5+B5</f>
        <v>150</v>
      </c>
      <c r="H5" s="61">
        <f>ROUNDUP($B5/H$3,0)+ROUNDUP($E5/H$3,0)</f>
        <v>2</v>
      </c>
      <c r="I5" s="61">
        <f>ROUNDUP($B5/I$3,0)+ROUNDUP($E5/I$3,0)</f>
        <v>2</v>
      </c>
      <c r="J5" s="61">
        <f>ROUNDUP($B5/J$3,0)+ROUNDUP($E5/J$3,0)</f>
        <v>2</v>
      </c>
      <c r="K5" s="23">
        <f>ROUNDUP($B5/K$3,0)+ROUNDUP($E5/K$3,0)</f>
        <v>2</v>
      </c>
      <c r="L5" s="14"/>
      <c r="M5" s="67">
        <f>D5</f>
        <v>1</v>
      </c>
      <c r="N5" s="40">
        <f aca="true" t="shared" si="3" ref="N5:N39">H5*N$4</f>
        <v>2.45</v>
      </c>
      <c r="O5" s="40">
        <f aca="true" t="shared" si="4" ref="O5:O39">I5*O$4</f>
        <v>1.9625</v>
      </c>
      <c r="P5" s="41">
        <f aca="true" t="shared" si="5" ref="P5:P39">J5*P$4</f>
        <v>1.1704</v>
      </c>
      <c r="Q5" s="13">
        <f aca="true" t="shared" si="6" ref="Q5:Q39">K5*Q$4</f>
        <v>0.8584</v>
      </c>
      <c r="R5" s="11"/>
      <c r="S5" s="77">
        <f>M5</f>
        <v>1</v>
      </c>
      <c r="T5" s="78">
        <f aca="true" t="shared" si="7" ref="T5:T39">MIN(N5:P5)*1.5</f>
        <v>1.7556000000000003</v>
      </c>
      <c r="U5" s="79">
        <f aca="true" t="shared" si="8" ref="U5:U34">IF(N5=MIN(N5:P5),$N$3,IF(O5&lt;P5,$O$3,$P$3))</f>
        <v>360</v>
      </c>
      <c r="V5" s="71">
        <f>IF(U5=$H$3,H5,IF(U5=$I$3,I5,J5))</f>
        <v>2</v>
      </c>
    </row>
    <row r="6" spans="1:22" s="4" customFormat="1" ht="15">
      <c r="A6" s="35">
        <v>2</v>
      </c>
      <c r="B6" s="63">
        <f t="shared" si="0"/>
        <v>150</v>
      </c>
      <c r="D6" s="35">
        <v>2</v>
      </c>
      <c r="E6" s="63">
        <f t="shared" si="1"/>
        <v>150</v>
      </c>
      <c r="G6" s="18">
        <f t="shared" si="2"/>
        <v>300</v>
      </c>
      <c r="H6" s="61">
        <f aca="true" t="shared" si="9" ref="H6:H39">ROUNDUP(B6/H$3,0)+ROUNDUP(E6/H$3,0)</f>
        <v>2</v>
      </c>
      <c r="I6" s="61">
        <f aca="true" t="shared" si="10" ref="I6:K36">ROUNDUP($B6/I$3,0)+ROUNDUP($E6/I$3,0)</f>
        <v>2</v>
      </c>
      <c r="J6" s="61">
        <f t="shared" si="10"/>
        <v>2</v>
      </c>
      <c r="K6" s="24">
        <f t="shared" si="10"/>
        <v>2</v>
      </c>
      <c r="L6" s="14"/>
      <c r="M6" s="67">
        <f aca="true" t="shared" si="11" ref="M6:M34">D6</f>
        <v>2</v>
      </c>
      <c r="N6" s="40">
        <f t="shared" si="3"/>
        <v>2.45</v>
      </c>
      <c r="O6" s="40">
        <f t="shared" si="4"/>
        <v>1.9625</v>
      </c>
      <c r="P6" s="41">
        <f t="shared" si="5"/>
        <v>1.1704</v>
      </c>
      <c r="Q6" s="13">
        <f t="shared" si="6"/>
        <v>0.8584</v>
      </c>
      <c r="S6" s="73">
        <f aca="true" t="shared" si="12" ref="S6:S34">M6</f>
        <v>2</v>
      </c>
      <c r="T6" s="69">
        <f t="shared" si="7"/>
        <v>1.7556000000000003</v>
      </c>
      <c r="U6" s="44">
        <f t="shared" si="8"/>
        <v>360</v>
      </c>
      <c r="V6" s="72">
        <f aca="true" t="shared" si="13" ref="V6:V34">IF(U6=$H$3,H6,IF(U6=$I$3,I6,J6))</f>
        <v>2</v>
      </c>
    </row>
    <row r="7" spans="1:22" s="4" customFormat="1" ht="15">
      <c r="A7" s="35">
        <v>3</v>
      </c>
      <c r="B7" s="63">
        <f t="shared" si="0"/>
        <v>225</v>
      </c>
      <c r="D7" s="35">
        <v>3</v>
      </c>
      <c r="E7" s="63">
        <f t="shared" si="1"/>
        <v>225</v>
      </c>
      <c r="G7" s="18">
        <f t="shared" si="2"/>
        <v>450</v>
      </c>
      <c r="H7" s="61">
        <f t="shared" si="9"/>
        <v>2</v>
      </c>
      <c r="I7" s="61">
        <f t="shared" si="10"/>
        <v>2</v>
      </c>
      <c r="J7" s="61">
        <f t="shared" si="10"/>
        <v>2</v>
      </c>
      <c r="K7" s="24">
        <f t="shared" si="10"/>
        <v>2</v>
      </c>
      <c r="L7" s="14"/>
      <c r="M7" s="67">
        <f t="shared" si="11"/>
        <v>3</v>
      </c>
      <c r="N7" s="40">
        <f t="shared" si="3"/>
        <v>2.45</v>
      </c>
      <c r="O7" s="40">
        <f t="shared" si="4"/>
        <v>1.9625</v>
      </c>
      <c r="P7" s="41">
        <f t="shared" si="5"/>
        <v>1.1704</v>
      </c>
      <c r="Q7" s="13">
        <f t="shared" si="6"/>
        <v>0.8584</v>
      </c>
      <c r="S7" s="73">
        <f t="shared" si="12"/>
        <v>3</v>
      </c>
      <c r="T7" s="69">
        <f t="shared" si="7"/>
        <v>1.7556000000000003</v>
      </c>
      <c r="U7" s="44">
        <f t="shared" si="8"/>
        <v>360</v>
      </c>
      <c r="V7" s="72">
        <f t="shared" si="13"/>
        <v>2</v>
      </c>
    </row>
    <row r="8" spans="1:22" s="4" customFormat="1" ht="15">
      <c r="A8" s="35">
        <v>4</v>
      </c>
      <c r="B8" s="63">
        <f t="shared" si="0"/>
        <v>300</v>
      </c>
      <c r="D8" s="35">
        <v>4</v>
      </c>
      <c r="E8" s="63">
        <f t="shared" si="1"/>
        <v>300</v>
      </c>
      <c r="G8" s="18">
        <f>E8+B8</f>
        <v>600</v>
      </c>
      <c r="H8" s="61">
        <f>ROUNDUP(B8/H$3,0)+ROUNDUP(E8/H$3,0)</f>
        <v>2</v>
      </c>
      <c r="I8" s="61">
        <f t="shared" si="10"/>
        <v>2</v>
      </c>
      <c r="J8" s="61">
        <f t="shared" si="10"/>
        <v>2</v>
      </c>
      <c r="K8" s="24">
        <f t="shared" si="10"/>
        <v>4</v>
      </c>
      <c r="L8" s="14"/>
      <c r="M8" s="67">
        <f t="shared" si="11"/>
        <v>4</v>
      </c>
      <c r="N8" s="40">
        <f t="shared" si="3"/>
        <v>2.45</v>
      </c>
      <c r="O8" s="40">
        <f t="shared" si="4"/>
        <v>1.9625</v>
      </c>
      <c r="P8" s="41">
        <f t="shared" si="5"/>
        <v>1.1704</v>
      </c>
      <c r="Q8" s="13">
        <f t="shared" si="6"/>
        <v>1.7168</v>
      </c>
      <c r="S8" s="73">
        <f t="shared" si="12"/>
        <v>4</v>
      </c>
      <c r="T8" s="69">
        <f t="shared" si="7"/>
        <v>1.7556000000000003</v>
      </c>
      <c r="U8" s="44">
        <f t="shared" si="8"/>
        <v>360</v>
      </c>
      <c r="V8" s="72">
        <f t="shared" si="13"/>
        <v>2</v>
      </c>
    </row>
    <row r="9" spans="1:22" s="4" customFormat="1" ht="15">
      <c r="A9" s="35">
        <v>5</v>
      </c>
      <c r="B9" s="63">
        <f t="shared" si="0"/>
        <v>375</v>
      </c>
      <c r="D9" s="35">
        <v>5</v>
      </c>
      <c r="E9" s="63">
        <f t="shared" si="1"/>
        <v>375</v>
      </c>
      <c r="G9" s="18">
        <f t="shared" si="2"/>
        <v>750</v>
      </c>
      <c r="H9" s="61">
        <f t="shared" si="9"/>
        <v>2</v>
      </c>
      <c r="I9" s="61">
        <f t="shared" si="10"/>
        <v>2</v>
      </c>
      <c r="J9" s="61">
        <f t="shared" si="10"/>
        <v>4</v>
      </c>
      <c r="K9" s="24">
        <f t="shared" si="10"/>
        <v>4</v>
      </c>
      <c r="L9" s="14"/>
      <c r="M9" s="67">
        <f t="shared" si="11"/>
        <v>5</v>
      </c>
      <c r="N9" s="40">
        <f t="shared" si="3"/>
        <v>2.45</v>
      </c>
      <c r="O9" s="40">
        <f t="shared" si="4"/>
        <v>1.9625</v>
      </c>
      <c r="P9" s="41">
        <f t="shared" si="5"/>
        <v>2.3408</v>
      </c>
      <c r="Q9" s="13">
        <f t="shared" si="6"/>
        <v>1.7168</v>
      </c>
      <c r="S9" s="73">
        <f t="shared" si="12"/>
        <v>5</v>
      </c>
      <c r="T9" s="69">
        <f t="shared" si="7"/>
        <v>2.9437499999999996</v>
      </c>
      <c r="U9" s="44">
        <f t="shared" si="8"/>
        <v>770</v>
      </c>
      <c r="V9" s="72">
        <f t="shared" si="13"/>
        <v>2</v>
      </c>
    </row>
    <row r="10" spans="1:22" s="4" customFormat="1" ht="15">
      <c r="A10" s="35">
        <v>6</v>
      </c>
      <c r="B10" s="63">
        <f t="shared" si="0"/>
        <v>450</v>
      </c>
      <c r="D10" s="35">
        <v>6</v>
      </c>
      <c r="E10" s="63">
        <f t="shared" si="1"/>
        <v>450</v>
      </c>
      <c r="G10" s="18">
        <f t="shared" si="2"/>
        <v>900</v>
      </c>
      <c r="H10" s="61">
        <f t="shared" si="9"/>
        <v>2</v>
      </c>
      <c r="I10" s="61">
        <f t="shared" si="10"/>
        <v>2</v>
      </c>
      <c r="J10" s="61">
        <f t="shared" si="10"/>
        <v>4</v>
      </c>
      <c r="K10" s="24">
        <f t="shared" si="10"/>
        <v>4</v>
      </c>
      <c r="L10" s="14"/>
      <c r="M10" s="67">
        <f t="shared" si="11"/>
        <v>6</v>
      </c>
      <c r="N10" s="40">
        <f t="shared" si="3"/>
        <v>2.45</v>
      </c>
      <c r="O10" s="40">
        <f t="shared" si="4"/>
        <v>1.9625</v>
      </c>
      <c r="P10" s="41">
        <f t="shared" si="5"/>
        <v>2.3408</v>
      </c>
      <c r="Q10" s="13">
        <f t="shared" si="6"/>
        <v>1.7168</v>
      </c>
      <c r="S10" s="73">
        <f t="shared" si="12"/>
        <v>6</v>
      </c>
      <c r="T10" s="69">
        <f t="shared" si="7"/>
        <v>2.9437499999999996</v>
      </c>
      <c r="U10" s="44">
        <f t="shared" si="8"/>
        <v>770</v>
      </c>
      <c r="V10" s="72">
        <f t="shared" si="13"/>
        <v>2</v>
      </c>
    </row>
    <row r="11" spans="1:22" s="4" customFormat="1" ht="15">
      <c r="A11" s="35">
        <v>7</v>
      </c>
      <c r="B11" s="63">
        <f t="shared" si="0"/>
        <v>525</v>
      </c>
      <c r="D11" s="35">
        <v>7</v>
      </c>
      <c r="E11" s="63">
        <f t="shared" si="1"/>
        <v>525</v>
      </c>
      <c r="G11" s="18">
        <f t="shared" si="2"/>
        <v>1050</v>
      </c>
      <c r="H11" s="61">
        <f t="shared" si="9"/>
        <v>2</v>
      </c>
      <c r="I11" s="61">
        <f t="shared" si="10"/>
        <v>2</v>
      </c>
      <c r="J11" s="61">
        <f t="shared" si="10"/>
        <v>4</v>
      </c>
      <c r="K11" s="24">
        <f t="shared" si="10"/>
        <v>6</v>
      </c>
      <c r="L11" s="14"/>
      <c r="M11" s="67">
        <f t="shared" si="11"/>
        <v>7</v>
      </c>
      <c r="N11" s="40">
        <f t="shared" si="3"/>
        <v>2.45</v>
      </c>
      <c r="O11" s="40">
        <f t="shared" si="4"/>
        <v>1.9625</v>
      </c>
      <c r="P11" s="41">
        <f t="shared" si="5"/>
        <v>2.3408</v>
      </c>
      <c r="Q11" s="13">
        <f t="shared" si="6"/>
        <v>2.5752</v>
      </c>
      <c r="S11" s="73">
        <f t="shared" si="12"/>
        <v>7</v>
      </c>
      <c r="T11" s="69">
        <f t="shared" si="7"/>
        <v>2.9437499999999996</v>
      </c>
      <c r="U11" s="44">
        <f t="shared" si="8"/>
        <v>770</v>
      </c>
      <c r="V11" s="72">
        <f t="shared" si="13"/>
        <v>2</v>
      </c>
    </row>
    <row r="12" spans="1:22" s="3" customFormat="1" ht="15">
      <c r="A12" s="36">
        <v>8</v>
      </c>
      <c r="B12" s="63">
        <f t="shared" si="0"/>
        <v>600</v>
      </c>
      <c r="D12" s="36">
        <v>8</v>
      </c>
      <c r="E12" s="63">
        <f t="shared" si="1"/>
        <v>600</v>
      </c>
      <c r="G12" s="18">
        <f t="shared" si="2"/>
        <v>1200</v>
      </c>
      <c r="H12" s="61">
        <f t="shared" si="9"/>
        <v>2</v>
      </c>
      <c r="I12" s="61">
        <f t="shared" si="10"/>
        <v>2</v>
      </c>
      <c r="J12" s="61">
        <f t="shared" si="10"/>
        <v>4</v>
      </c>
      <c r="K12" s="24">
        <f t="shared" si="10"/>
        <v>6</v>
      </c>
      <c r="L12" s="14"/>
      <c r="M12" s="67">
        <f t="shared" si="11"/>
        <v>8</v>
      </c>
      <c r="N12" s="40">
        <f t="shared" si="3"/>
        <v>2.45</v>
      </c>
      <c r="O12" s="40">
        <f t="shared" si="4"/>
        <v>1.9625</v>
      </c>
      <c r="P12" s="41">
        <f t="shared" si="5"/>
        <v>2.3408</v>
      </c>
      <c r="Q12" s="13">
        <f t="shared" si="6"/>
        <v>2.5752</v>
      </c>
      <c r="S12" s="73">
        <f t="shared" si="12"/>
        <v>8</v>
      </c>
      <c r="T12" s="69">
        <f t="shared" si="7"/>
        <v>2.9437499999999996</v>
      </c>
      <c r="U12" s="44">
        <f t="shared" si="8"/>
        <v>770</v>
      </c>
      <c r="V12" s="72">
        <f t="shared" si="13"/>
        <v>2</v>
      </c>
    </row>
    <row r="13" spans="1:22" s="4" customFormat="1" ht="15">
      <c r="A13" s="35">
        <v>9</v>
      </c>
      <c r="B13" s="63">
        <f t="shared" si="0"/>
        <v>675</v>
      </c>
      <c r="D13" s="35">
        <v>9</v>
      </c>
      <c r="E13" s="63">
        <f t="shared" si="1"/>
        <v>675</v>
      </c>
      <c r="G13" s="18">
        <f t="shared" si="2"/>
        <v>1350</v>
      </c>
      <c r="H13" s="61">
        <f t="shared" si="9"/>
        <v>2</v>
      </c>
      <c r="I13" s="61">
        <f t="shared" si="10"/>
        <v>2</v>
      </c>
      <c r="J13" s="61">
        <f t="shared" si="10"/>
        <v>4</v>
      </c>
      <c r="K13" s="24">
        <f t="shared" si="10"/>
        <v>6</v>
      </c>
      <c r="L13" s="14"/>
      <c r="M13" s="67">
        <f t="shared" si="11"/>
        <v>9</v>
      </c>
      <c r="N13" s="40">
        <f t="shared" si="3"/>
        <v>2.45</v>
      </c>
      <c r="O13" s="40">
        <f t="shared" si="4"/>
        <v>1.9625</v>
      </c>
      <c r="P13" s="41">
        <f t="shared" si="5"/>
        <v>2.3408</v>
      </c>
      <c r="Q13" s="13">
        <f t="shared" si="6"/>
        <v>2.5752</v>
      </c>
      <c r="S13" s="73">
        <f t="shared" si="12"/>
        <v>9</v>
      </c>
      <c r="T13" s="69">
        <f t="shared" si="7"/>
        <v>2.9437499999999996</v>
      </c>
      <c r="U13" s="44">
        <f t="shared" si="8"/>
        <v>770</v>
      </c>
      <c r="V13" s="72">
        <f t="shared" si="13"/>
        <v>2</v>
      </c>
    </row>
    <row r="14" spans="1:22" s="3" customFormat="1" ht="15">
      <c r="A14" s="37">
        <v>10</v>
      </c>
      <c r="B14" s="63">
        <f t="shared" si="0"/>
        <v>750</v>
      </c>
      <c r="D14" s="37">
        <v>10</v>
      </c>
      <c r="E14" s="63">
        <f t="shared" si="1"/>
        <v>750</v>
      </c>
      <c r="G14" s="18">
        <f t="shared" si="2"/>
        <v>1500</v>
      </c>
      <c r="H14" s="61">
        <f t="shared" si="9"/>
        <v>2</v>
      </c>
      <c r="I14" s="61">
        <f t="shared" si="10"/>
        <v>2</v>
      </c>
      <c r="J14" s="61">
        <f t="shared" si="10"/>
        <v>6</v>
      </c>
      <c r="K14" s="24">
        <f t="shared" si="10"/>
        <v>8</v>
      </c>
      <c r="L14" s="14"/>
      <c r="M14" s="67">
        <f t="shared" si="11"/>
        <v>10</v>
      </c>
      <c r="N14" s="40">
        <f t="shared" si="3"/>
        <v>2.45</v>
      </c>
      <c r="O14" s="40">
        <f t="shared" si="4"/>
        <v>1.9625</v>
      </c>
      <c r="P14" s="41">
        <f t="shared" si="5"/>
        <v>3.5112000000000005</v>
      </c>
      <c r="Q14" s="13">
        <f t="shared" si="6"/>
        <v>3.4336</v>
      </c>
      <c r="S14" s="73">
        <f t="shared" si="12"/>
        <v>10</v>
      </c>
      <c r="T14" s="69">
        <f t="shared" si="7"/>
        <v>2.9437499999999996</v>
      </c>
      <c r="U14" s="44">
        <f t="shared" si="8"/>
        <v>770</v>
      </c>
      <c r="V14" s="72">
        <f t="shared" si="13"/>
        <v>2</v>
      </c>
    </row>
    <row r="15" spans="1:22" s="4" customFormat="1" ht="15">
      <c r="A15" s="35">
        <v>11</v>
      </c>
      <c r="B15" s="63">
        <f t="shared" si="0"/>
        <v>825</v>
      </c>
      <c r="D15" s="35">
        <v>11</v>
      </c>
      <c r="E15" s="63">
        <f t="shared" si="1"/>
        <v>825</v>
      </c>
      <c r="G15" s="18">
        <f t="shared" si="2"/>
        <v>1650</v>
      </c>
      <c r="H15" s="61">
        <f t="shared" si="9"/>
        <v>2</v>
      </c>
      <c r="I15" s="61">
        <f t="shared" si="10"/>
        <v>4</v>
      </c>
      <c r="J15" s="61">
        <f t="shared" si="10"/>
        <v>6</v>
      </c>
      <c r="K15" s="24">
        <f t="shared" si="10"/>
        <v>8</v>
      </c>
      <c r="L15" s="14"/>
      <c r="M15" s="67">
        <f t="shared" si="11"/>
        <v>11</v>
      </c>
      <c r="N15" s="40">
        <f t="shared" si="3"/>
        <v>2.45</v>
      </c>
      <c r="O15" s="40">
        <f t="shared" si="4"/>
        <v>3.925</v>
      </c>
      <c r="P15" s="41">
        <f t="shared" si="5"/>
        <v>3.5112000000000005</v>
      </c>
      <c r="Q15" s="13">
        <f t="shared" si="6"/>
        <v>3.4336</v>
      </c>
      <c r="S15" s="73">
        <f t="shared" si="12"/>
        <v>11</v>
      </c>
      <c r="T15" s="69">
        <f t="shared" si="7"/>
        <v>3.6750000000000003</v>
      </c>
      <c r="U15" s="44">
        <f t="shared" si="8"/>
        <v>1100</v>
      </c>
      <c r="V15" s="72">
        <f t="shared" si="13"/>
        <v>2</v>
      </c>
    </row>
    <row r="16" spans="1:22" s="4" customFormat="1" ht="15">
      <c r="A16" s="35">
        <v>12</v>
      </c>
      <c r="B16" s="63">
        <f t="shared" si="0"/>
        <v>900</v>
      </c>
      <c r="D16" s="35">
        <v>12</v>
      </c>
      <c r="E16" s="63">
        <f t="shared" si="1"/>
        <v>900</v>
      </c>
      <c r="G16" s="18">
        <f t="shared" si="2"/>
        <v>1800</v>
      </c>
      <c r="H16" s="61">
        <f t="shared" si="9"/>
        <v>2</v>
      </c>
      <c r="I16" s="61">
        <f t="shared" si="10"/>
        <v>4</v>
      </c>
      <c r="J16" s="61">
        <f t="shared" si="10"/>
        <v>6</v>
      </c>
      <c r="K16" s="24">
        <f t="shared" si="10"/>
        <v>8</v>
      </c>
      <c r="L16" s="14"/>
      <c r="M16" s="67">
        <f t="shared" si="11"/>
        <v>12</v>
      </c>
      <c r="N16" s="40">
        <f t="shared" si="3"/>
        <v>2.45</v>
      </c>
      <c r="O16" s="40">
        <f t="shared" si="4"/>
        <v>3.925</v>
      </c>
      <c r="P16" s="41">
        <f t="shared" si="5"/>
        <v>3.5112000000000005</v>
      </c>
      <c r="Q16" s="13">
        <f t="shared" si="6"/>
        <v>3.4336</v>
      </c>
      <c r="S16" s="73">
        <f t="shared" si="12"/>
        <v>12</v>
      </c>
      <c r="T16" s="69">
        <f t="shared" si="7"/>
        <v>3.6750000000000003</v>
      </c>
      <c r="U16" s="44">
        <f t="shared" si="8"/>
        <v>1100</v>
      </c>
      <c r="V16" s="72">
        <f t="shared" si="13"/>
        <v>2</v>
      </c>
    </row>
    <row r="17" spans="1:22" s="4" customFormat="1" ht="15">
      <c r="A17" s="35">
        <v>13</v>
      </c>
      <c r="B17" s="63">
        <f t="shared" si="0"/>
        <v>975</v>
      </c>
      <c r="D17" s="35">
        <v>13</v>
      </c>
      <c r="E17" s="63">
        <f t="shared" si="1"/>
        <v>975</v>
      </c>
      <c r="G17" s="18">
        <f t="shared" si="2"/>
        <v>1950</v>
      </c>
      <c r="H17" s="61">
        <f t="shared" si="9"/>
        <v>2</v>
      </c>
      <c r="I17" s="61">
        <f t="shared" si="10"/>
        <v>4</v>
      </c>
      <c r="J17" s="61">
        <f t="shared" si="10"/>
        <v>6</v>
      </c>
      <c r="K17" s="24">
        <f t="shared" si="10"/>
        <v>10</v>
      </c>
      <c r="L17" s="14"/>
      <c r="M17" s="67">
        <f t="shared" si="11"/>
        <v>13</v>
      </c>
      <c r="N17" s="40">
        <f t="shared" si="3"/>
        <v>2.45</v>
      </c>
      <c r="O17" s="40">
        <f t="shared" si="4"/>
        <v>3.925</v>
      </c>
      <c r="P17" s="41">
        <f t="shared" si="5"/>
        <v>3.5112000000000005</v>
      </c>
      <c r="Q17" s="13">
        <f t="shared" si="6"/>
        <v>4.292</v>
      </c>
      <c r="S17" s="73">
        <f t="shared" si="12"/>
        <v>13</v>
      </c>
      <c r="T17" s="69">
        <f t="shared" si="7"/>
        <v>3.6750000000000003</v>
      </c>
      <c r="U17" s="44">
        <f t="shared" si="8"/>
        <v>1100</v>
      </c>
      <c r="V17" s="72">
        <f t="shared" si="13"/>
        <v>2</v>
      </c>
    </row>
    <row r="18" spans="1:22" s="4" customFormat="1" ht="15">
      <c r="A18" s="35">
        <v>14</v>
      </c>
      <c r="B18" s="63">
        <f t="shared" si="0"/>
        <v>1050</v>
      </c>
      <c r="D18" s="35">
        <v>14</v>
      </c>
      <c r="E18" s="63">
        <f t="shared" si="1"/>
        <v>1050</v>
      </c>
      <c r="G18" s="18">
        <f t="shared" si="2"/>
        <v>2100</v>
      </c>
      <c r="H18" s="61">
        <f t="shared" si="9"/>
        <v>2</v>
      </c>
      <c r="I18" s="61">
        <f t="shared" si="10"/>
        <v>4</v>
      </c>
      <c r="J18" s="61">
        <f t="shared" si="10"/>
        <v>6</v>
      </c>
      <c r="K18" s="24">
        <f t="shared" si="10"/>
        <v>10</v>
      </c>
      <c r="L18" s="14"/>
      <c r="M18" s="67">
        <f t="shared" si="11"/>
        <v>14</v>
      </c>
      <c r="N18" s="40">
        <f t="shared" si="3"/>
        <v>2.45</v>
      </c>
      <c r="O18" s="40">
        <f t="shared" si="4"/>
        <v>3.925</v>
      </c>
      <c r="P18" s="41">
        <f t="shared" si="5"/>
        <v>3.5112000000000005</v>
      </c>
      <c r="Q18" s="13">
        <f t="shared" si="6"/>
        <v>4.292</v>
      </c>
      <c r="S18" s="73">
        <f t="shared" si="12"/>
        <v>14</v>
      </c>
      <c r="T18" s="69">
        <f t="shared" si="7"/>
        <v>3.6750000000000003</v>
      </c>
      <c r="U18" s="44">
        <f t="shared" si="8"/>
        <v>1100</v>
      </c>
      <c r="V18" s="72">
        <f t="shared" si="13"/>
        <v>2</v>
      </c>
    </row>
    <row r="19" spans="1:22" s="4" customFormat="1" ht="15">
      <c r="A19" s="35">
        <v>15</v>
      </c>
      <c r="B19" s="63">
        <f t="shared" si="0"/>
        <v>1125</v>
      </c>
      <c r="D19" s="35">
        <v>15</v>
      </c>
      <c r="E19" s="63">
        <f t="shared" si="1"/>
        <v>1125</v>
      </c>
      <c r="G19" s="18">
        <f t="shared" si="2"/>
        <v>2250</v>
      </c>
      <c r="H19" s="61">
        <f t="shared" si="9"/>
        <v>4</v>
      </c>
      <c r="I19" s="61">
        <f t="shared" si="10"/>
        <v>4</v>
      </c>
      <c r="J19" s="61">
        <f t="shared" si="10"/>
        <v>8</v>
      </c>
      <c r="K19" s="24">
        <f t="shared" si="10"/>
        <v>10</v>
      </c>
      <c r="L19" s="14"/>
      <c r="M19" s="67">
        <f t="shared" si="11"/>
        <v>15</v>
      </c>
      <c r="N19" s="40">
        <f t="shared" si="3"/>
        <v>4.9</v>
      </c>
      <c r="O19" s="40">
        <f t="shared" si="4"/>
        <v>3.925</v>
      </c>
      <c r="P19" s="41">
        <f t="shared" si="5"/>
        <v>4.6816</v>
      </c>
      <c r="Q19" s="13">
        <f t="shared" si="6"/>
        <v>4.292</v>
      </c>
      <c r="S19" s="73">
        <f t="shared" si="12"/>
        <v>15</v>
      </c>
      <c r="T19" s="69">
        <f t="shared" si="7"/>
        <v>5.887499999999999</v>
      </c>
      <c r="U19" s="44">
        <f t="shared" si="8"/>
        <v>770</v>
      </c>
      <c r="V19" s="72">
        <f t="shared" si="13"/>
        <v>4</v>
      </c>
    </row>
    <row r="20" spans="1:22" s="4" customFormat="1" ht="15">
      <c r="A20" s="35">
        <v>16</v>
      </c>
      <c r="B20" s="63">
        <f t="shared" si="0"/>
        <v>1200</v>
      </c>
      <c r="D20" s="35">
        <v>16</v>
      </c>
      <c r="E20" s="63">
        <f t="shared" si="1"/>
        <v>1200</v>
      </c>
      <c r="G20" s="18">
        <f t="shared" si="2"/>
        <v>2400</v>
      </c>
      <c r="H20" s="61">
        <f t="shared" si="9"/>
        <v>4</v>
      </c>
      <c r="I20" s="61">
        <f t="shared" si="10"/>
        <v>4</v>
      </c>
      <c r="J20" s="61">
        <f t="shared" si="10"/>
        <v>8</v>
      </c>
      <c r="K20" s="24">
        <f t="shared" si="10"/>
        <v>10</v>
      </c>
      <c r="L20" s="14"/>
      <c r="M20" s="67">
        <f t="shared" si="11"/>
        <v>16</v>
      </c>
      <c r="N20" s="40">
        <f t="shared" si="3"/>
        <v>4.9</v>
      </c>
      <c r="O20" s="40">
        <f t="shared" si="4"/>
        <v>3.925</v>
      </c>
      <c r="P20" s="41">
        <f t="shared" si="5"/>
        <v>4.6816</v>
      </c>
      <c r="Q20" s="13">
        <f t="shared" si="6"/>
        <v>4.292</v>
      </c>
      <c r="S20" s="73">
        <f t="shared" si="12"/>
        <v>16</v>
      </c>
      <c r="T20" s="69">
        <f t="shared" si="7"/>
        <v>5.887499999999999</v>
      </c>
      <c r="U20" s="44">
        <f t="shared" si="8"/>
        <v>770</v>
      </c>
      <c r="V20" s="72">
        <f t="shared" si="13"/>
        <v>4</v>
      </c>
    </row>
    <row r="21" spans="1:22" s="4" customFormat="1" ht="15">
      <c r="A21" s="35">
        <v>17</v>
      </c>
      <c r="B21" s="63">
        <f t="shared" si="0"/>
        <v>1275</v>
      </c>
      <c r="D21" s="35">
        <v>17</v>
      </c>
      <c r="E21" s="63">
        <f t="shared" si="1"/>
        <v>1275</v>
      </c>
      <c r="G21" s="18">
        <f t="shared" si="2"/>
        <v>2550</v>
      </c>
      <c r="H21" s="61">
        <f t="shared" si="9"/>
        <v>4</v>
      </c>
      <c r="I21" s="61">
        <f t="shared" si="10"/>
        <v>4</v>
      </c>
      <c r="J21" s="61">
        <f t="shared" si="10"/>
        <v>8</v>
      </c>
      <c r="K21" s="24">
        <f t="shared" si="10"/>
        <v>12</v>
      </c>
      <c r="L21" s="14"/>
      <c r="M21" s="67">
        <f t="shared" si="11"/>
        <v>17</v>
      </c>
      <c r="N21" s="40">
        <f t="shared" si="3"/>
        <v>4.9</v>
      </c>
      <c r="O21" s="40">
        <f t="shared" si="4"/>
        <v>3.925</v>
      </c>
      <c r="P21" s="41">
        <f t="shared" si="5"/>
        <v>4.6816</v>
      </c>
      <c r="Q21" s="13">
        <f t="shared" si="6"/>
        <v>5.1504</v>
      </c>
      <c r="S21" s="73">
        <f t="shared" si="12"/>
        <v>17</v>
      </c>
      <c r="T21" s="69">
        <f t="shared" si="7"/>
        <v>5.887499999999999</v>
      </c>
      <c r="U21" s="44">
        <f t="shared" si="8"/>
        <v>770</v>
      </c>
      <c r="V21" s="72">
        <f t="shared" si="13"/>
        <v>4</v>
      </c>
    </row>
    <row r="22" spans="1:22" s="7" customFormat="1" ht="15">
      <c r="A22" s="38">
        <v>18</v>
      </c>
      <c r="B22" s="63">
        <f t="shared" si="0"/>
        <v>1350</v>
      </c>
      <c r="D22" s="38">
        <v>18</v>
      </c>
      <c r="E22" s="63">
        <f t="shared" si="1"/>
        <v>1350</v>
      </c>
      <c r="G22" s="18">
        <f t="shared" si="2"/>
        <v>2700</v>
      </c>
      <c r="H22" s="61">
        <f t="shared" si="9"/>
        <v>4</v>
      </c>
      <c r="I22" s="61">
        <f t="shared" si="10"/>
        <v>4</v>
      </c>
      <c r="J22" s="61">
        <f t="shared" si="10"/>
        <v>8</v>
      </c>
      <c r="K22" s="24">
        <f t="shared" si="10"/>
        <v>12</v>
      </c>
      <c r="L22" s="14"/>
      <c r="M22" s="67">
        <f t="shared" si="11"/>
        <v>18</v>
      </c>
      <c r="N22" s="40">
        <f t="shared" si="3"/>
        <v>4.9</v>
      </c>
      <c r="O22" s="40">
        <f t="shared" si="4"/>
        <v>3.925</v>
      </c>
      <c r="P22" s="41">
        <f t="shared" si="5"/>
        <v>4.6816</v>
      </c>
      <c r="Q22" s="13">
        <f t="shared" si="6"/>
        <v>5.1504</v>
      </c>
      <c r="S22" s="73">
        <f t="shared" si="12"/>
        <v>18</v>
      </c>
      <c r="T22" s="69">
        <f t="shared" si="7"/>
        <v>5.887499999999999</v>
      </c>
      <c r="U22" s="44">
        <f t="shared" si="8"/>
        <v>770</v>
      </c>
      <c r="V22" s="72">
        <f t="shared" si="13"/>
        <v>4</v>
      </c>
    </row>
    <row r="23" spans="1:22" s="4" customFormat="1" ht="15">
      <c r="A23" s="35">
        <v>19</v>
      </c>
      <c r="B23" s="63">
        <f t="shared" si="0"/>
        <v>1425</v>
      </c>
      <c r="D23" s="35">
        <v>19</v>
      </c>
      <c r="E23" s="63">
        <f t="shared" si="1"/>
        <v>1425</v>
      </c>
      <c r="G23" s="18">
        <f t="shared" si="2"/>
        <v>2850</v>
      </c>
      <c r="H23" s="61">
        <f t="shared" si="9"/>
        <v>4</v>
      </c>
      <c r="I23" s="61">
        <f t="shared" si="10"/>
        <v>4</v>
      </c>
      <c r="J23" s="61">
        <f t="shared" si="10"/>
        <v>8</v>
      </c>
      <c r="K23" s="24">
        <f t="shared" si="10"/>
        <v>12</v>
      </c>
      <c r="L23" s="14"/>
      <c r="M23" s="67">
        <f t="shared" si="11"/>
        <v>19</v>
      </c>
      <c r="N23" s="40">
        <f t="shared" si="3"/>
        <v>4.9</v>
      </c>
      <c r="O23" s="40">
        <f t="shared" si="4"/>
        <v>3.925</v>
      </c>
      <c r="P23" s="41">
        <f t="shared" si="5"/>
        <v>4.6816</v>
      </c>
      <c r="Q23" s="13">
        <f t="shared" si="6"/>
        <v>5.1504</v>
      </c>
      <c r="S23" s="73">
        <f t="shared" si="12"/>
        <v>19</v>
      </c>
      <c r="T23" s="69">
        <f t="shared" si="7"/>
        <v>5.887499999999999</v>
      </c>
      <c r="U23" s="44">
        <f t="shared" si="8"/>
        <v>770</v>
      </c>
      <c r="V23" s="72">
        <f t="shared" si="13"/>
        <v>4</v>
      </c>
    </row>
    <row r="24" spans="1:22" s="7" customFormat="1" ht="15">
      <c r="A24" s="38">
        <v>20</v>
      </c>
      <c r="B24" s="63">
        <f t="shared" si="0"/>
        <v>1500</v>
      </c>
      <c r="D24" s="38">
        <v>20</v>
      </c>
      <c r="E24" s="63">
        <f t="shared" si="1"/>
        <v>1500</v>
      </c>
      <c r="G24" s="18">
        <f t="shared" si="2"/>
        <v>3000</v>
      </c>
      <c r="H24" s="61">
        <f t="shared" si="9"/>
        <v>4</v>
      </c>
      <c r="I24" s="61">
        <f t="shared" si="10"/>
        <v>4</v>
      </c>
      <c r="J24" s="61">
        <f t="shared" si="10"/>
        <v>10</v>
      </c>
      <c r="K24" s="24">
        <f t="shared" si="10"/>
        <v>14</v>
      </c>
      <c r="L24" s="14"/>
      <c r="M24" s="67">
        <f t="shared" si="11"/>
        <v>20</v>
      </c>
      <c r="N24" s="40">
        <f t="shared" si="3"/>
        <v>4.9</v>
      </c>
      <c r="O24" s="40">
        <f t="shared" si="4"/>
        <v>3.925</v>
      </c>
      <c r="P24" s="41">
        <f t="shared" si="5"/>
        <v>5.852</v>
      </c>
      <c r="Q24" s="13">
        <f t="shared" si="6"/>
        <v>6.008800000000001</v>
      </c>
      <c r="S24" s="73">
        <f t="shared" si="12"/>
        <v>20</v>
      </c>
      <c r="T24" s="69">
        <f t="shared" si="7"/>
        <v>5.887499999999999</v>
      </c>
      <c r="U24" s="44">
        <f t="shared" si="8"/>
        <v>770</v>
      </c>
      <c r="V24" s="72">
        <f t="shared" si="13"/>
        <v>4</v>
      </c>
    </row>
    <row r="25" spans="1:22" s="4" customFormat="1" ht="15">
      <c r="A25" s="35">
        <v>21</v>
      </c>
      <c r="B25" s="63">
        <f t="shared" si="0"/>
        <v>1575</v>
      </c>
      <c r="D25" s="35">
        <v>21</v>
      </c>
      <c r="E25" s="63">
        <f t="shared" si="1"/>
        <v>1575</v>
      </c>
      <c r="G25" s="18">
        <f t="shared" si="2"/>
        <v>3150</v>
      </c>
      <c r="H25" s="61">
        <f t="shared" si="9"/>
        <v>4</v>
      </c>
      <c r="I25" s="61">
        <f t="shared" si="10"/>
        <v>6</v>
      </c>
      <c r="J25" s="61">
        <f t="shared" si="10"/>
        <v>10</v>
      </c>
      <c r="K25" s="24">
        <f t="shared" si="10"/>
        <v>14</v>
      </c>
      <c r="L25" s="14"/>
      <c r="M25" s="67">
        <f t="shared" si="11"/>
        <v>21</v>
      </c>
      <c r="N25" s="40">
        <f t="shared" si="3"/>
        <v>4.9</v>
      </c>
      <c r="O25" s="40">
        <f t="shared" si="4"/>
        <v>5.887499999999999</v>
      </c>
      <c r="P25" s="41">
        <f t="shared" si="5"/>
        <v>5.852</v>
      </c>
      <c r="Q25" s="13">
        <f t="shared" si="6"/>
        <v>6.008800000000001</v>
      </c>
      <c r="S25" s="73">
        <f t="shared" si="12"/>
        <v>21</v>
      </c>
      <c r="T25" s="69">
        <f t="shared" si="7"/>
        <v>7.3500000000000005</v>
      </c>
      <c r="U25" s="44">
        <f t="shared" si="8"/>
        <v>1100</v>
      </c>
      <c r="V25" s="72">
        <f t="shared" si="13"/>
        <v>4</v>
      </c>
    </row>
    <row r="26" spans="1:22" s="4" customFormat="1" ht="15">
      <c r="A26" s="35">
        <v>22</v>
      </c>
      <c r="B26" s="63">
        <f t="shared" si="0"/>
        <v>1650</v>
      </c>
      <c r="D26" s="35">
        <v>22</v>
      </c>
      <c r="E26" s="63">
        <f t="shared" si="1"/>
        <v>1650</v>
      </c>
      <c r="G26" s="18">
        <f t="shared" si="2"/>
        <v>3300</v>
      </c>
      <c r="H26" s="61">
        <f t="shared" si="9"/>
        <v>4</v>
      </c>
      <c r="I26" s="61">
        <f t="shared" si="10"/>
        <v>6</v>
      </c>
      <c r="J26" s="61">
        <f t="shared" si="10"/>
        <v>10</v>
      </c>
      <c r="K26" s="24">
        <f t="shared" si="10"/>
        <v>14</v>
      </c>
      <c r="L26" s="14"/>
      <c r="M26" s="67">
        <f t="shared" si="11"/>
        <v>22</v>
      </c>
      <c r="N26" s="40">
        <f t="shared" si="3"/>
        <v>4.9</v>
      </c>
      <c r="O26" s="40">
        <f t="shared" si="4"/>
        <v>5.887499999999999</v>
      </c>
      <c r="P26" s="41">
        <f t="shared" si="5"/>
        <v>5.852</v>
      </c>
      <c r="Q26" s="13">
        <f t="shared" si="6"/>
        <v>6.008800000000001</v>
      </c>
      <c r="S26" s="73">
        <f t="shared" si="12"/>
        <v>22</v>
      </c>
      <c r="T26" s="69">
        <f t="shared" si="7"/>
        <v>7.3500000000000005</v>
      </c>
      <c r="U26" s="44">
        <f t="shared" si="8"/>
        <v>1100</v>
      </c>
      <c r="V26" s="72">
        <f t="shared" si="13"/>
        <v>4</v>
      </c>
    </row>
    <row r="27" spans="1:22" s="4" customFormat="1" ht="15">
      <c r="A27" s="35">
        <v>23</v>
      </c>
      <c r="B27" s="63">
        <f t="shared" si="0"/>
        <v>1725</v>
      </c>
      <c r="D27" s="35">
        <v>23</v>
      </c>
      <c r="E27" s="63">
        <f t="shared" si="1"/>
        <v>1725</v>
      </c>
      <c r="G27" s="18">
        <f t="shared" si="2"/>
        <v>3450</v>
      </c>
      <c r="H27" s="61">
        <f t="shared" si="9"/>
        <v>4</v>
      </c>
      <c r="I27" s="61">
        <f t="shared" si="10"/>
        <v>6</v>
      </c>
      <c r="J27" s="61">
        <f t="shared" si="10"/>
        <v>10</v>
      </c>
      <c r="K27" s="24">
        <f t="shared" si="10"/>
        <v>16</v>
      </c>
      <c r="L27" s="14"/>
      <c r="M27" s="67">
        <f t="shared" si="11"/>
        <v>23</v>
      </c>
      <c r="N27" s="40">
        <f t="shared" si="3"/>
        <v>4.9</v>
      </c>
      <c r="O27" s="40">
        <f t="shared" si="4"/>
        <v>5.887499999999999</v>
      </c>
      <c r="P27" s="41">
        <f t="shared" si="5"/>
        <v>5.852</v>
      </c>
      <c r="Q27" s="13">
        <f t="shared" si="6"/>
        <v>6.8672</v>
      </c>
      <c r="S27" s="73">
        <f t="shared" si="12"/>
        <v>23</v>
      </c>
      <c r="T27" s="69">
        <f t="shared" si="7"/>
        <v>7.3500000000000005</v>
      </c>
      <c r="U27" s="44">
        <f t="shared" si="8"/>
        <v>1100</v>
      </c>
      <c r="V27" s="72">
        <f t="shared" si="13"/>
        <v>4</v>
      </c>
    </row>
    <row r="28" spans="1:22" s="4" customFormat="1" ht="15">
      <c r="A28" s="35">
        <v>24</v>
      </c>
      <c r="B28" s="63">
        <f t="shared" si="0"/>
        <v>1800</v>
      </c>
      <c r="D28" s="35">
        <v>24</v>
      </c>
      <c r="E28" s="63">
        <f t="shared" si="1"/>
        <v>1800</v>
      </c>
      <c r="G28" s="18">
        <f t="shared" si="2"/>
        <v>3600</v>
      </c>
      <c r="H28" s="61">
        <f t="shared" si="9"/>
        <v>4</v>
      </c>
      <c r="I28" s="61">
        <f t="shared" si="10"/>
        <v>6</v>
      </c>
      <c r="J28" s="61">
        <f t="shared" si="10"/>
        <v>10</v>
      </c>
      <c r="K28" s="24">
        <f t="shared" si="10"/>
        <v>16</v>
      </c>
      <c r="L28" s="14"/>
      <c r="M28" s="67">
        <f t="shared" si="11"/>
        <v>24</v>
      </c>
      <c r="N28" s="40">
        <f t="shared" si="3"/>
        <v>4.9</v>
      </c>
      <c r="O28" s="40">
        <f t="shared" si="4"/>
        <v>5.887499999999999</v>
      </c>
      <c r="P28" s="41">
        <f t="shared" si="5"/>
        <v>5.852</v>
      </c>
      <c r="Q28" s="13">
        <f t="shared" si="6"/>
        <v>6.8672</v>
      </c>
      <c r="S28" s="73">
        <f t="shared" si="12"/>
        <v>24</v>
      </c>
      <c r="T28" s="69">
        <f t="shared" si="7"/>
        <v>7.3500000000000005</v>
      </c>
      <c r="U28" s="44">
        <f t="shared" si="8"/>
        <v>1100</v>
      </c>
      <c r="V28" s="72">
        <f t="shared" si="13"/>
        <v>4</v>
      </c>
    </row>
    <row r="29" spans="1:22" s="4" customFormat="1" ht="15">
      <c r="A29" s="35">
        <v>25</v>
      </c>
      <c r="B29" s="63">
        <f t="shared" si="0"/>
        <v>1875</v>
      </c>
      <c r="D29" s="35">
        <v>25</v>
      </c>
      <c r="E29" s="63">
        <f t="shared" si="1"/>
        <v>1875</v>
      </c>
      <c r="G29" s="18">
        <f t="shared" si="2"/>
        <v>3750</v>
      </c>
      <c r="H29" s="61">
        <f t="shared" si="9"/>
        <v>4</v>
      </c>
      <c r="I29" s="61">
        <f t="shared" si="10"/>
        <v>6</v>
      </c>
      <c r="J29" s="61">
        <f t="shared" si="10"/>
        <v>12</v>
      </c>
      <c r="K29" s="24">
        <f t="shared" si="10"/>
        <v>16</v>
      </c>
      <c r="L29" s="14"/>
      <c r="M29" s="67">
        <f t="shared" si="11"/>
        <v>25</v>
      </c>
      <c r="N29" s="40">
        <f t="shared" si="3"/>
        <v>4.9</v>
      </c>
      <c r="O29" s="40">
        <f t="shared" si="4"/>
        <v>5.887499999999999</v>
      </c>
      <c r="P29" s="41">
        <f t="shared" si="5"/>
        <v>7.022400000000001</v>
      </c>
      <c r="Q29" s="13">
        <f t="shared" si="6"/>
        <v>6.8672</v>
      </c>
      <c r="S29" s="73">
        <f t="shared" si="12"/>
        <v>25</v>
      </c>
      <c r="T29" s="69">
        <f t="shared" si="7"/>
        <v>7.3500000000000005</v>
      </c>
      <c r="U29" s="44">
        <f t="shared" si="8"/>
        <v>1100</v>
      </c>
      <c r="V29" s="72">
        <f t="shared" si="13"/>
        <v>4</v>
      </c>
    </row>
    <row r="30" spans="1:22" s="4" customFormat="1" ht="15">
      <c r="A30" s="35">
        <v>26</v>
      </c>
      <c r="B30" s="63">
        <f t="shared" si="0"/>
        <v>1950</v>
      </c>
      <c r="D30" s="35">
        <v>26</v>
      </c>
      <c r="E30" s="63">
        <f t="shared" si="1"/>
        <v>1950</v>
      </c>
      <c r="G30" s="18">
        <f t="shared" si="2"/>
        <v>3900</v>
      </c>
      <c r="H30" s="61">
        <f t="shared" si="9"/>
        <v>4</v>
      </c>
      <c r="I30" s="61">
        <f t="shared" si="10"/>
        <v>6</v>
      </c>
      <c r="J30" s="61">
        <f t="shared" si="10"/>
        <v>12</v>
      </c>
      <c r="K30" s="24">
        <f t="shared" si="10"/>
        <v>18</v>
      </c>
      <c r="L30" s="14"/>
      <c r="M30" s="67">
        <f t="shared" si="11"/>
        <v>26</v>
      </c>
      <c r="N30" s="40">
        <f t="shared" si="3"/>
        <v>4.9</v>
      </c>
      <c r="O30" s="40">
        <f t="shared" si="4"/>
        <v>5.887499999999999</v>
      </c>
      <c r="P30" s="41">
        <f t="shared" si="5"/>
        <v>7.022400000000001</v>
      </c>
      <c r="Q30" s="13">
        <f t="shared" si="6"/>
        <v>7.7256</v>
      </c>
      <c r="S30" s="73">
        <f t="shared" si="12"/>
        <v>26</v>
      </c>
      <c r="T30" s="69">
        <f t="shared" si="7"/>
        <v>7.3500000000000005</v>
      </c>
      <c r="U30" s="44">
        <f t="shared" si="8"/>
        <v>1100</v>
      </c>
      <c r="V30" s="72">
        <f t="shared" si="13"/>
        <v>4</v>
      </c>
    </row>
    <row r="31" spans="1:22" s="7" customFormat="1" ht="15">
      <c r="A31" s="38">
        <v>27</v>
      </c>
      <c r="B31" s="63">
        <f t="shared" si="0"/>
        <v>2025</v>
      </c>
      <c r="D31" s="38">
        <v>27</v>
      </c>
      <c r="E31" s="63">
        <f t="shared" si="1"/>
        <v>2025</v>
      </c>
      <c r="G31" s="18">
        <f t="shared" si="2"/>
        <v>4050</v>
      </c>
      <c r="H31" s="61">
        <f t="shared" si="9"/>
        <v>4</v>
      </c>
      <c r="I31" s="61">
        <f t="shared" si="10"/>
        <v>6</v>
      </c>
      <c r="J31" s="61">
        <f t="shared" si="10"/>
        <v>12</v>
      </c>
      <c r="K31" s="24">
        <f t="shared" si="10"/>
        <v>18</v>
      </c>
      <c r="L31" s="14"/>
      <c r="M31" s="67">
        <f t="shared" si="11"/>
        <v>27</v>
      </c>
      <c r="N31" s="40">
        <f t="shared" si="3"/>
        <v>4.9</v>
      </c>
      <c r="O31" s="40">
        <f t="shared" si="4"/>
        <v>5.887499999999999</v>
      </c>
      <c r="P31" s="41">
        <f t="shared" si="5"/>
        <v>7.022400000000001</v>
      </c>
      <c r="Q31" s="13">
        <f t="shared" si="6"/>
        <v>7.7256</v>
      </c>
      <c r="S31" s="73">
        <f t="shared" si="12"/>
        <v>27</v>
      </c>
      <c r="T31" s="69">
        <f t="shared" si="7"/>
        <v>7.3500000000000005</v>
      </c>
      <c r="U31" s="44">
        <f t="shared" si="8"/>
        <v>1100</v>
      </c>
      <c r="V31" s="72">
        <f t="shared" si="13"/>
        <v>4</v>
      </c>
    </row>
    <row r="32" spans="1:22" s="4" customFormat="1" ht="15">
      <c r="A32" s="35">
        <v>28</v>
      </c>
      <c r="B32" s="63">
        <f t="shared" si="0"/>
        <v>2100</v>
      </c>
      <c r="D32" s="35">
        <v>28</v>
      </c>
      <c r="E32" s="63">
        <f t="shared" si="1"/>
        <v>2100</v>
      </c>
      <c r="G32" s="18">
        <f t="shared" si="2"/>
        <v>4200</v>
      </c>
      <c r="H32" s="61">
        <f t="shared" si="9"/>
        <v>4</v>
      </c>
      <c r="I32" s="61">
        <f t="shared" si="10"/>
        <v>6</v>
      </c>
      <c r="J32" s="61">
        <f t="shared" si="10"/>
        <v>12</v>
      </c>
      <c r="K32" s="24">
        <f t="shared" si="10"/>
        <v>18</v>
      </c>
      <c r="L32" s="14"/>
      <c r="M32" s="67">
        <f t="shared" si="11"/>
        <v>28</v>
      </c>
      <c r="N32" s="40">
        <f t="shared" si="3"/>
        <v>4.9</v>
      </c>
      <c r="O32" s="40">
        <f t="shared" si="4"/>
        <v>5.887499999999999</v>
      </c>
      <c r="P32" s="41">
        <f t="shared" si="5"/>
        <v>7.022400000000001</v>
      </c>
      <c r="Q32" s="13">
        <f t="shared" si="6"/>
        <v>7.7256</v>
      </c>
      <c r="S32" s="73">
        <f t="shared" si="12"/>
        <v>28</v>
      </c>
      <c r="T32" s="69">
        <f t="shared" si="7"/>
        <v>7.3500000000000005</v>
      </c>
      <c r="U32" s="44">
        <f t="shared" si="8"/>
        <v>1100</v>
      </c>
      <c r="V32" s="72">
        <f t="shared" si="13"/>
        <v>4</v>
      </c>
    </row>
    <row r="33" spans="1:22" s="4" customFormat="1" ht="15">
      <c r="A33" s="35">
        <v>29</v>
      </c>
      <c r="B33" s="63">
        <f t="shared" si="0"/>
        <v>2175</v>
      </c>
      <c r="D33" s="35">
        <v>29</v>
      </c>
      <c r="E33" s="63">
        <f t="shared" si="1"/>
        <v>2175</v>
      </c>
      <c r="G33" s="18">
        <f t="shared" si="2"/>
        <v>4350</v>
      </c>
      <c r="H33" s="61">
        <f t="shared" si="9"/>
        <v>4</v>
      </c>
      <c r="I33" s="61">
        <f t="shared" si="10"/>
        <v>6</v>
      </c>
      <c r="J33" s="61">
        <f t="shared" si="10"/>
        <v>14</v>
      </c>
      <c r="K33" s="24">
        <f t="shared" si="10"/>
        <v>20</v>
      </c>
      <c r="L33" s="14"/>
      <c r="M33" s="67">
        <f t="shared" si="11"/>
        <v>29</v>
      </c>
      <c r="N33" s="40">
        <f t="shared" si="3"/>
        <v>4.9</v>
      </c>
      <c r="O33" s="40">
        <f t="shared" si="4"/>
        <v>5.887499999999999</v>
      </c>
      <c r="P33" s="41">
        <f t="shared" si="5"/>
        <v>8.1928</v>
      </c>
      <c r="Q33" s="13">
        <f t="shared" si="6"/>
        <v>8.584</v>
      </c>
      <c r="S33" s="73">
        <f t="shared" si="12"/>
        <v>29</v>
      </c>
      <c r="T33" s="69">
        <f t="shared" si="7"/>
        <v>7.3500000000000005</v>
      </c>
      <c r="U33" s="44">
        <f t="shared" si="8"/>
        <v>1100</v>
      </c>
      <c r="V33" s="72">
        <f t="shared" si="13"/>
        <v>4</v>
      </c>
    </row>
    <row r="34" spans="1:22" s="7" customFormat="1" ht="15.75" thickBot="1">
      <c r="A34" s="38">
        <v>30</v>
      </c>
      <c r="B34" s="63">
        <f t="shared" si="0"/>
        <v>2250</v>
      </c>
      <c r="D34" s="38">
        <v>30</v>
      </c>
      <c r="E34" s="63">
        <f t="shared" si="1"/>
        <v>2250</v>
      </c>
      <c r="G34" s="18">
        <f t="shared" si="2"/>
        <v>4500</v>
      </c>
      <c r="H34" s="61">
        <f t="shared" si="9"/>
        <v>6</v>
      </c>
      <c r="I34" s="61">
        <f t="shared" si="10"/>
        <v>6</v>
      </c>
      <c r="J34" s="61">
        <f>ROUNDUP($B34/J$3,0)+ROUNDUP($E34/J$3,0)</f>
        <v>14</v>
      </c>
      <c r="K34" s="25">
        <f t="shared" si="10"/>
        <v>20</v>
      </c>
      <c r="L34" s="14"/>
      <c r="M34" s="67">
        <f t="shared" si="11"/>
        <v>30</v>
      </c>
      <c r="N34" s="40">
        <f t="shared" si="3"/>
        <v>7.3500000000000005</v>
      </c>
      <c r="O34" s="40">
        <f t="shared" si="4"/>
        <v>5.887499999999999</v>
      </c>
      <c r="P34" s="41">
        <f t="shared" si="5"/>
        <v>8.1928</v>
      </c>
      <c r="Q34" s="13">
        <f t="shared" si="6"/>
        <v>8.584</v>
      </c>
      <c r="S34" s="73">
        <f t="shared" si="12"/>
        <v>30</v>
      </c>
      <c r="T34" s="69">
        <f t="shared" si="7"/>
        <v>8.831249999999999</v>
      </c>
      <c r="U34" s="44">
        <f t="shared" si="8"/>
        <v>770</v>
      </c>
      <c r="V34" s="72">
        <f t="shared" si="13"/>
        <v>6</v>
      </c>
    </row>
    <row r="35" spans="1:22" s="7" customFormat="1" ht="15.75" thickBot="1">
      <c r="A35" s="35">
        <v>31</v>
      </c>
      <c r="B35" s="63">
        <f t="shared" si="0"/>
        <v>2325</v>
      </c>
      <c r="D35" s="38">
        <v>31</v>
      </c>
      <c r="E35" s="63">
        <f t="shared" si="1"/>
        <v>2325</v>
      </c>
      <c r="G35" s="18">
        <f t="shared" si="2"/>
        <v>4650</v>
      </c>
      <c r="H35" s="61">
        <f t="shared" si="9"/>
        <v>6</v>
      </c>
      <c r="I35" s="61">
        <f t="shared" si="10"/>
        <v>8</v>
      </c>
      <c r="J35" s="61">
        <f>ROUNDUP($B35/J$3,0)+ROUNDUP($E35/J$3,0)</f>
        <v>14</v>
      </c>
      <c r="K35" s="25">
        <f t="shared" si="10"/>
        <v>20</v>
      </c>
      <c r="L35" s="14"/>
      <c r="M35" s="67">
        <f>D35</f>
        <v>31</v>
      </c>
      <c r="N35" s="40">
        <f t="shared" si="3"/>
        <v>7.3500000000000005</v>
      </c>
      <c r="O35" s="40">
        <f t="shared" si="4"/>
        <v>7.85</v>
      </c>
      <c r="P35" s="41">
        <f t="shared" si="5"/>
        <v>8.1928</v>
      </c>
      <c r="Q35" s="13">
        <f t="shared" si="6"/>
        <v>8.584</v>
      </c>
      <c r="S35" s="73">
        <f>M35</f>
        <v>31</v>
      </c>
      <c r="T35" s="69">
        <f t="shared" si="7"/>
        <v>11.025</v>
      </c>
      <c r="U35" s="44">
        <f aca="true" t="shared" si="14" ref="U35:U98">IF(N35=MIN(N35:P35),$N$3,IF(O35&lt;P35,$O$3,$P$3))</f>
        <v>1100</v>
      </c>
      <c r="V35" s="72">
        <f aca="true" t="shared" si="15" ref="V35:V98">IF(U35=$H$3,H35,IF(U35=$I$3,I35,J35))</f>
        <v>6</v>
      </c>
    </row>
    <row r="36" spans="1:22" s="7" customFormat="1" ht="15.75" thickBot="1">
      <c r="A36" s="38">
        <v>32</v>
      </c>
      <c r="B36" s="63">
        <f aca="true" t="shared" si="16" ref="B36:B99">A36*$A$3</f>
        <v>2400</v>
      </c>
      <c r="D36" s="38">
        <v>32</v>
      </c>
      <c r="E36" s="63">
        <f aca="true" t="shared" si="17" ref="E36:E99">D36*$D$3</f>
        <v>2400</v>
      </c>
      <c r="G36" s="18">
        <f t="shared" si="2"/>
        <v>4800</v>
      </c>
      <c r="H36" s="61">
        <f t="shared" si="9"/>
        <v>6</v>
      </c>
      <c r="I36" s="61">
        <f t="shared" si="10"/>
        <v>8</v>
      </c>
      <c r="J36" s="61">
        <f t="shared" si="10"/>
        <v>14</v>
      </c>
      <c r="K36" s="25">
        <f t="shared" si="10"/>
        <v>20</v>
      </c>
      <c r="L36" s="14"/>
      <c r="M36" s="67">
        <f>D36</f>
        <v>32</v>
      </c>
      <c r="N36" s="40">
        <f t="shared" si="3"/>
        <v>7.3500000000000005</v>
      </c>
      <c r="O36" s="40">
        <f t="shared" si="4"/>
        <v>7.85</v>
      </c>
      <c r="P36" s="41">
        <f t="shared" si="5"/>
        <v>8.1928</v>
      </c>
      <c r="Q36" s="13">
        <f t="shared" si="6"/>
        <v>8.584</v>
      </c>
      <c r="S36" s="73">
        <f>M36</f>
        <v>32</v>
      </c>
      <c r="T36" s="69">
        <f t="shared" si="7"/>
        <v>11.025</v>
      </c>
      <c r="U36" s="44">
        <f t="shared" si="14"/>
        <v>1100</v>
      </c>
      <c r="V36" s="72">
        <f t="shared" si="15"/>
        <v>6</v>
      </c>
    </row>
    <row r="37" spans="1:22" s="7" customFormat="1" ht="15.75" thickBot="1">
      <c r="A37" s="35">
        <v>33</v>
      </c>
      <c r="B37" s="63">
        <f t="shared" si="16"/>
        <v>2475</v>
      </c>
      <c r="D37" s="38">
        <v>33</v>
      </c>
      <c r="E37" s="63">
        <f t="shared" si="17"/>
        <v>2475</v>
      </c>
      <c r="G37" s="18">
        <f t="shared" si="2"/>
        <v>4950</v>
      </c>
      <c r="H37" s="61">
        <f t="shared" si="9"/>
        <v>6</v>
      </c>
      <c r="I37" s="61">
        <f aca="true" t="shared" si="18" ref="I37:K52">ROUNDUP($B37/I$3,0)+ROUNDUP($E37/I$3,0)</f>
        <v>8</v>
      </c>
      <c r="J37" s="61">
        <f t="shared" si="18"/>
        <v>14</v>
      </c>
      <c r="K37" s="25">
        <f t="shared" si="18"/>
        <v>22</v>
      </c>
      <c r="L37" s="14"/>
      <c r="M37" s="67">
        <f>D37</f>
        <v>33</v>
      </c>
      <c r="N37" s="40">
        <f t="shared" si="3"/>
        <v>7.3500000000000005</v>
      </c>
      <c r="O37" s="40">
        <f t="shared" si="4"/>
        <v>7.85</v>
      </c>
      <c r="P37" s="41">
        <f t="shared" si="5"/>
        <v>8.1928</v>
      </c>
      <c r="Q37" s="13">
        <f t="shared" si="6"/>
        <v>9.442400000000001</v>
      </c>
      <c r="S37" s="73">
        <f>M37</f>
        <v>33</v>
      </c>
      <c r="T37" s="69">
        <f t="shared" si="7"/>
        <v>11.025</v>
      </c>
      <c r="U37" s="44">
        <f t="shared" si="14"/>
        <v>1100</v>
      </c>
      <c r="V37" s="72">
        <f t="shared" si="15"/>
        <v>6</v>
      </c>
    </row>
    <row r="38" spans="1:22" s="7" customFormat="1" ht="15.75" thickBot="1">
      <c r="A38" s="38">
        <v>34</v>
      </c>
      <c r="B38" s="63">
        <f t="shared" si="16"/>
        <v>2550</v>
      </c>
      <c r="D38" s="38">
        <v>34</v>
      </c>
      <c r="E38" s="63">
        <f t="shared" si="17"/>
        <v>2550</v>
      </c>
      <c r="G38" s="18">
        <f t="shared" si="2"/>
        <v>5100</v>
      </c>
      <c r="H38" s="61">
        <f t="shared" si="9"/>
        <v>6</v>
      </c>
      <c r="I38" s="61">
        <f t="shared" si="18"/>
        <v>8</v>
      </c>
      <c r="J38" s="61">
        <f t="shared" si="18"/>
        <v>16</v>
      </c>
      <c r="K38" s="25">
        <f t="shared" si="18"/>
        <v>22</v>
      </c>
      <c r="L38" s="14"/>
      <c r="M38" s="67">
        <f>D38</f>
        <v>34</v>
      </c>
      <c r="N38" s="40">
        <f t="shared" si="3"/>
        <v>7.3500000000000005</v>
      </c>
      <c r="O38" s="40">
        <f t="shared" si="4"/>
        <v>7.85</v>
      </c>
      <c r="P38" s="41">
        <f t="shared" si="5"/>
        <v>9.3632</v>
      </c>
      <c r="Q38" s="13">
        <f t="shared" si="6"/>
        <v>9.442400000000001</v>
      </c>
      <c r="S38" s="73">
        <f>M38</f>
        <v>34</v>
      </c>
      <c r="T38" s="69">
        <f t="shared" si="7"/>
        <v>11.025</v>
      </c>
      <c r="U38" s="44">
        <f t="shared" si="14"/>
        <v>1100</v>
      </c>
      <c r="V38" s="72">
        <f t="shared" si="15"/>
        <v>6</v>
      </c>
    </row>
    <row r="39" spans="1:22" s="4" customFormat="1" ht="15.75" thickBot="1">
      <c r="A39" s="35">
        <v>35</v>
      </c>
      <c r="B39" s="63">
        <f t="shared" si="16"/>
        <v>2625</v>
      </c>
      <c r="C39" s="7"/>
      <c r="D39" s="38">
        <v>35</v>
      </c>
      <c r="E39" s="63">
        <f t="shared" si="17"/>
        <v>2625</v>
      </c>
      <c r="F39" s="7"/>
      <c r="G39" s="18">
        <f t="shared" si="2"/>
        <v>5250</v>
      </c>
      <c r="H39" s="61">
        <f t="shared" si="9"/>
        <v>6</v>
      </c>
      <c r="I39" s="61">
        <f t="shared" si="18"/>
        <v>8</v>
      </c>
      <c r="J39" s="61">
        <f t="shared" si="18"/>
        <v>16</v>
      </c>
      <c r="K39" s="25">
        <f t="shared" si="18"/>
        <v>22</v>
      </c>
      <c r="L39" s="14"/>
      <c r="M39" s="67">
        <f>D39</f>
        <v>35</v>
      </c>
      <c r="N39" s="40">
        <f t="shared" si="3"/>
        <v>7.3500000000000005</v>
      </c>
      <c r="O39" s="40">
        <f t="shared" si="4"/>
        <v>7.85</v>
      </c>
      <c r="P39" s="41">
        <f t="shared" si="5"/>
        <v>9.3632</v>
      </c>
      <c r="Q39" s="13">
        <f t="shared" si="6"/>
        <v>9.442400000000001</v>
      </c>
      <c r="R39" s="7"/>
      <c r="S39" s="73">
        <f>M39</f>
        <v>35</v>
      </c>
      <c r="T39" s="69">
        <f t="shared" si="7"/>
        <v>11.025</v>
      </c>
      <c r="U39" s="44">
        <f t="shared" si="14"/>
        <v>1100</v>
      </c>
      <c r="V39" s="72">
        <f t="shared" si="15"/>
        <v>6</v>
      </c>
    </row>
    <row r="40" spans="1:22" s="4" customFormat="1" ht="15.75" thickBot="1">
      <c r="A40" s="38">
        <v>36</v>
      </c>
      <c r="B40" s="63">
        <f t="shared" si="16"/>
        <v>2700</v>
      </c>
      <c r="C40" s="7"/>
      <c r="D40" s="38">
        <v>36</v>
      </c>
      <c r="E40" s="63">
        <f t="shared" si="17"/>
        <v>2700</v>
      </c>
      <c r="F40" s="7"/>
      <c r="G40" s="18">
        <f aca="true" t="shared" si="19" ref="G40:G103">E40+B40</f>
        <v>5400</v>
      </c>
      <c r="H40" s="61">
        <f aca="true" t="shared" si="20" ref="H40:H103">ROUNDUP(B40/H$3,0)+ROUNDUP(E40/H$3,0)</f>
        <v>6</v>
      </c>
      <c r="I40" s="61">
        <f t="shared" si="18"/>
        <v>8</v>
      </c>
      <c r="J40" s="61">
        <f t="shared" si="18"/>
        <v>16</v>
      </c>
      <c r="K40" s="25">
        <f t="shared" si="18"/>
        <v>24</v>
      </c>
      <c r="L40" s="14"/>
      <c r="M40" s="67">
        <f aca="true" t="shared" si="21" ref="M40:M103">D40</f>
        <v>36</v>
      </c>
      <c r="N40" s="40">
        <f aca="true" t="shared" si="22" ref="N40:N103">H40*N$4</f>
        <v>7.3500000000000005</v>
      </c>
      <c r="O40" s="40">
        <f aca="true" t="shared" si="23" ref="O40:O103">I40*O$4</f>
        <v>7.85</v>
      </c>
      <c r="P40" s="41">
        <f aca="true" t="shared" si="24" ref="P40:P103">J40*P$4</f>
        <v>9.3632</v>
      </c>
      <c r="Q40" s="13">
        <f aca="true" t="shared" si="25" ref="Q40:Q103">K40*Q$4</f>
        <v>10.3008</v>
      </c>
      <c r="R40" s="7"/>
      <c r="S40" s="73">
        <f aca="true" t="shared" si="26" ref="S40:S103">M40</f>
        <v>36</v>
      </c>
      <c r="T40" s="69">
        <f aca="true" t="shared" si="27" ref="T40:T103">MIN(N40:P40)*1.5</f>
        <v>11.025</v>
      </c>
      <c r="U40" s="44">
        <f t="shared" si="14"/>
        <v>1100</v>
      </c>
      <c r="V40" s="72">
        <f t="shared" si="15"/>
        <v>6</v>
      </c>
    </row>
    <row r="41" spans="1:22" ht="15.75" customHeight="1" thickBot="1">
      <c r="A41" s="35">
        <v>37</v>
      </c>
      <c r="B41" s="63">
        <f t="shared" si="16"/>
        <v>2775</v>
      </c>
      <c r="C41" s="7"/>
      <c r="D41" s="38">
        <v>37</v>
      </c>
      <c r="E41" s="63">
        <f t="shared" si="17"/>
        <v>2775</v>
      </c>
      <c r="F41" s="7"/>
      <c r="G41" s="18">
        <f t="shared" si="19"/>
        <v>5550</v>
      </c>
      <c r="H41" s="61">
        <f t="shared" si="20"/>
        <v>6</v>
      </c>
      <c r="I41" s="61">
        <f t="shared" si="18"/>
        <v>8</v>
      </c>
      <c r="J41" s="61">
        <f t="shared" si="18"/>
        <v>16</v>
      </c>
      <c r="K41" s="25">
        <f t="shared" si="18"/>
        <v>24</v>
      </c>
      <c r="L41" s="14"/>
      <c r="M41" s="67">
        <f t="shared" si="21"/>
        <v>37</v>
      </c>
      <c r="N41" s="40">
        <f t="shared" si="22"/>
        <v>7.3500000000000005</v>
      </c>
      <c r="O41" s="40">
        <f t="shared" si="23"/>
        <v>7.85</v>
      </c>
      <c r="P41" s="41">
        <f t="shared" si="24"/>
        <v>9.3632</v>
      </c>
      <c r="Q41" s="13">
        <f t="shared" si="25"/>
        <v>10.3008</v>
      </c>
      <c r="R41" s="7"/>
      <c r="S41" s="73">
        <f t="shared" si="26"/>
        <v>37</v>
      </c>
      <c r="T41" s="69">
        <f t="shared" si="27"/>
        <v>11.025</v>
      </c>
      <c r="U41" s="44">
        <f t="shared" si="14"/>
        <v>1100</v>
      </c>
      <c r="V41" s="72">
        <f t="shared" si="15"/>
        <v>6</v>
      </c>
    </row>
    <row r="42" spans="1:22" ht="15.75" thickBot="1">
      <c r="A42" s="38">
        <v>38</v>
      </c>
      <c r="B42" s="63">
        <f t="shared" si="16"/>
        <v>2850</v>
      </c>
      <c r="C42" s="7"/>
      <c r="D42" s="38">
        <v>38</v>
      </c>
      <c r="E42" s="63">
        <f t="shared" si="17"/>
        <v>2850</v>
      </c>
      <c r="F42" s="7"/>
      <c r="G42" s="18">
        <f t="shared" si="19"/>
        <v>5700</v>
      </c>
      <c r="H42" s="61">
        <f t="shared" si="20"/>
        <v>6</v>
      </c>
      <c r="I42" s="61">
        <f t="shared" si="18"/>
        <v>8</v>
      </c>
      <c r="J42" s="61">
        <f t="shared" si="18"/>
        <v>16</v>
      </c>
      <c r="K42" s="25">
        <f t="shared" si="18"/>
        <v>24</v>
      </c>
      <c r="L42" s="14"/>
      <c r="M42" s="67">
        <f t="shared" si="21"/>
        <v>38</v>
      </c>
      <c r="N42" s="40">
        <f t="shared" si="22"/>
        <v>7.3500000000000005</v>
      </c>
      <c r="O42" s="40">
        <f t="shared" si="23"/>
        <v>7.85</v>
      </c>
      <c r="P42" s="41">
        <f t="shared" si="24"/>
        <v>9.3632</v>
      </c>
      <c r="Q42" s="13">
        <f t="shared" si="25"/>
        <v>10.3008</v>
      </c>
      <c r="R42" s="7"/>
      <c r="S42" s="73">
        <f t="shared" si="26"/>
        <v>38</v>
      </c>
      <c r="T42" s="69">
        <f t="shared" si="27"/>
        <v>11.025</v>
      </c>
      <c r="U42" s="44">
        <f t="shared" si="14"/>
        <v>1100</v>
      </c>
      <c r="V42" s="72">
        <f t="shared" si="15"/>
        <v>6</v>
      </c>
    </row>
    <row r="43" spans="1:22" ht="15.75" thickBot="1">
      <c r="A43" s="35">
        <v>39</v>
      </c>
      <c r="B43" s="63">
        <f t="shared" si="16"/>
        <v>2925</v>
      </c>
      <c r="C43" s="7"/>
      <c r="D43" s="38">
        <v>39</v>
      </c>
      <c r="E43" s="63">
        <f t="shared" si="17"/>
        <v>2925</v>
      </c>
      <c r="F43" s="7"/>
      <c r="G43" s="18">
        <f t="shared" si="19"/>
        <v>5850</v>
      </c>
      <c r="H43" s="61">
        <f t="shared" si="20"/>
        <v>6</v>
      </c>
      <c r="I43" s="61">
        <f t="shared" si="18"/>
        <v>8</v>
      </c>
      <c r="J43" s="61">
        <f t="shared" si="18"/>
        <v>18</v>
      </c>
      <c r="K43" s="25">
        <f t="shared" si="18"/>
        <v>26</v>
      </c>
      <c r="L43" s="14"/>
      <c r="M43" s="67">
        <f t="shared" si="21"/>
        <v>39</v>
      </c>
      <c r="N43" s="40">
        <f t="shared" si="22"/>
        <v>7.3500000000000005</v>
      </c>
      <c r="O43" s="40">
        <f t="shared" si="23"/>
        <v>7.85</v>
      </c>
      <c r="P43" s="41">
        <f t="shared" si="24"/>
        <v>10.533600000000002</v>
      </c>
      <c r="Q43" s="13">
        <f t="shared" si="25"/>
        <v>11.1592</v>
      </c>
      <c r="R43" s="7"/>
      <c r="S43" s="73">
        <f t="shared" si="26"/>
        <v>39</v>
      </c>
      <c r="T43" s="69">
        <f t="shared" si="27"/>
        <v>11.025</v>
      </c>
      <c r="U43" s="44">
        <f t="shared" si="14"/>
        <v>1100</v>
      </c>
      <c r="V43" s="72">
        <f t="shared" si="15"/>
        <v>6</v>
      </c>
    </row>
    <row r="44" spans="1:22" ht="15.75" thickBot="1">
      <c r="A44" s="38">
        <v>40</v>
      </c>
      <c r="B44" s="63">
        <f t="shared" si="16"/>
        <v>3000</v>
      </c>
      <c r="C44" s="7"/>
      <c r="D44" s="38">
        <v>40</v>
      </c>
      <c r="E44" s="63">
        <f t="shared" si="17"/>
        <v>3000</v>
      </c>
      <c r="F44" s="7"/>
      <c r="G44" s="18">
        <f t="shared" si="19"/>
        <v>6000</v>
      </c>
      <c r="H44" s="61">
        <f t="shared" si="20"/>
        <v>6</v>
      </c>
      <c r="I44" s="61">
        <f t="shared" si="18"/>
        <v>8</v>
      </c>
      <c r="J44" s="61">
        <f t="shared" si="18"/>
        <v>18</v>
      </c>
      <c r="K44" s="25">
        <f t="shared" si="18"/>
        <v>26</v>
      </c>
      <c r="L44" s="14"/>
      <c r="M44" s="67">
        <f t="shared" si="21"/>
        <v>40</v>
      </c>
      <c r="N44" s="40">
        <f t="shared" si="22"/>
        <v>7.3500000000000005</v>
      </c>
      <c r="O44" s="40">
        <f t="shared" si="23"/>
        <v>7.85</v>
      </c>
      <c r="P44" s="41">
        <f t="shared" si="24"/>
        <v>10.533600000000002</v>
      </c>
      <c r="Q44" s="13">
        <f t="shared" si="25"/>
        <v>11.1592</v>
      </c>
      <c r="R44" s="7"/>
      <c r="S44" s="73">
        <f t="shared" si="26"/>
        <v>40</v>
      </c>
      <c r="T44" s="69">
        <f t="shared" si="27"/>
        <v>11.025</v>
      </c>
      <c r="U44" s="44">
        <f t="shared" si="14"/>
        <v>1100</v>
      </c>
      <c r="V44" s="72">
        <f t="shared" si="15"/>
        <v>6</v>
      </c>
    </row>
    <row r="45" spans="1:22" ht="15.75" thickBot="1">
      <c r="A45" s="35">
        <v>41</v>
      </c>
      <c r="B45" s="63">
        <f t="shared" si="16"/>
        <v>3075</v>
      </c>
      <c r="C45" s="7"/>
      <c r="D45" s="38">
        <v>41</v>
      </c>
      <c r="E45" s="63">
        <f t="shared" si="17"/>
        <v>3075</v>
      </c>
      <c r="F45" s="7"/>
      <c r="G45" s="18">
        <f t="shared" si="19"/>
        <v>6150</v>
      </c>
      <c r="H45" s="61">
        <f t="shared" si="20"/>
        <v>6</v>
      </c>
      <c r="I45" s="61">
        <f t="shared" si="18"/>
        <v>8</v>
      </c>
      <c r="J45" s="61">
        <f t="shared" si="18"/>
        <v>18</v>
      </c>
      <c r="K45" s="25">
        <f t="shared" si="18"/>
        <v>26</v>
      </c>
      <c r="L45" s="14"/>
      <c r="M45" s="67">
        <f t="shared" si="21"/>
        <v>41</v>
      </c>
      <c r="N45" s="40">
        <f t="shared" si="22"/>
        <v>7.3500000000000005</v>
      </c>
      <c r="O45" s="40">
        <f t="shared" si="23"/>
        <v>7.85</v>
      </c>
      <c r="P45" s="41">
        <f t="shared" si="24"/>
        <v>10.533600000000002</v>
      </c>
      <c r="Q45" s="13">
        <f t="shared" si="25"/>
        <v>11.1592</v>
      </c>
      <c r="R45" s="7"/>
      <c r="S45" s="73">
        <f t="shared" si="26"/>
        <v>41</v>
      </c>
      <c r="T45" s="69">
        <f t="shared" si="27"/>
        <v>11.025</v>
      </c>
      <c r="U45" s="44">
        <f t="shared" si="14"/>
        <v>1100</v>
      </c>
      <c r="V45" s="72">
        <f t="shared" si="15"/>
        <v>6</v>
      </c>
    </row>
    <row r="46" spans="1:22" ht="15.75" thickBot="1">
      <c r="A46" s="38">
        <v>42</v>
      </c>
      <c r="B46" s="63">
        <f t="shared" si="16"/>
        <v>3150</v>
      </c>
      <c r="C46" s="7"/>
      <c r="D46" s="38">
        <v>42</v>
      </c>
      <c r="E46" s="63">
        <f t="shared" si="17"/>
        <v>3150</v>
      </c>
      <c r="F46" s="7"/>
      <c r="G46" s="18">
        <f t="shared" si="19"/>
        <v>6300</v>
      </c>
      <c r="H46" s="61">
        <f t="shared" si="20"/>
        <v>6</v>
      </c>
      <c r="I46" s="61">
        <f t="shared" si="18"/>
        <v>10</v>
      </c>
      <c r="J46" s="61">
        <f t="shared" si="18"/>
        <v>18</v>
      </c>
      <c r="K46" s="25">
        <f t="shared" si="18"/>
        <v>28</v>
      </c>
      <c r="L46" s="14"/>
      <c r="M46" s="67">
        <f t="shared" si="21"/>
        <v>42</v>
      </c>
      <c r="N46" s="40">
        <f t="shared" si="22"/>
        <v>7.3500000000000005</v>
      </c>
      <c r="O46" s="40">
        <f t="shared" si="23"/>
        <v>9.8125</v>
      </c>
      <c r="P46" s="41">
        <f t="shared" si="24"/>
        <v>10.533600000000002</v>
      </c>
      <c r="Q46" s="13">
        <f t="shared" si="25"/>
        <v>12.017600000000002</v>
      </c>
      <c r="R46" s="7"/>
      <c r="S46" s="73">
        <f t="shared" si="26"/>
        <v>42</v>
      </c>
      <c r="T46" s="69">
        <f t="shared" si="27"/>
        <v>11.025</v>
      </c>
      <c r="U46" s="44">
        <f t="shared" si="14"/>
        <v>1100</v>
      </c>
      <c r="V46" s="72">
        <f t="shared" si="15"/>
        <v>6</v>
      </c>
    </row>
    <row r="47" spans="1:22" ht="15.75" thickBot="1">
      <c r="A47" s="35">
        <v>43</v>
      </c>
      <c r="B47" s="63">
        <f t="shared" si="16"/>
        <v>3225</v>
      </c>
      <c r="C47" s="7"/>
      <c r="D47" s="38">
        <v>43</v>
      </c>
      <c r="E47" s="63">
        <f t="shared" si="17"/>
        <v>3225</v>
      </c>
      <c r="F47" s="7"/>
      <c r="G47" s="18">
        <f t="shared" si="19"/>
        <v>6450</v>
      </c>
      <c r="H47" s="61">
        <f t="shared" si="20"/>
        <v>6</v>
      </c>
      <c r="I47" s="61">
        <f t="shared" si="18"/>
        <v>10</v>
      </c>
      <c r="J47" s="61">
        <f t="shared" si="18"/>
        <v>18</v>
      </c>
      <c r="K47" s="25">
        <f t="shared" si="18"/>
        <v>28</v>
      </c>
      <c r="L47" s="14"/>
      <c r="M47" s="67">
        <f t="shared" si="21"/>
        <v>43</v>
      </c>
      <c r="N47" s="40">
        <f t="shared" si="22"/>
        <v>7.3500000000000005</v>
      </c>
      <c r="O47" s="40">
        <f t="shared" si="23"/>
        <v>9.8125</v>
      </c>
      <c r="P47" s="41">
        <f t="shared" si="24"/>
        <v>10.533600000000002</v>
      </c>
      <c r="Q47" s="13">
        <f t="shared" si="25"/>
        <v>12.017600000000002</v>
      </c>
      <c r="R47" s="7"/>
      <c r="S47" s="73">
        <f t="shared" si="26"/>
        <v>43</v>
      </c>
      <c r="T47" s="69">
        <f t="shared" si="27"/>
        <v>11.025</v>
      </c>
      <c r="U47" s="44">
        <f t="shared" si="14"/>
        <v>1100</v>
      </c>
      <c r="V47" s="72">
        <f t="shared" si="15"/>
        <v>6</v>
      </c>
    </row>
    <row r="48" spans="1:22" ht="15.75" thickBot="1">
      <c r="A48" s="38">
        <v>44</v>
      </c>
      <c r="B48" s="63">
        <f t="shared" si="16"/>
        <v>3300</v>
      </c>
      <c r="C48" s="7"/>
      <c r="D48" s="38">
        <v>44</v>
      </c>
      <c r="E48" s="63">
        <f t="shared" si="17"/>
        <v>3300</v>
      </c>
      <c r="F48" s="7"/>
      <c r="G48" s="18">
        <f t="shared" si="19"/>
        <v>6600</v>
      </c>
      <c r="H48" s="61">
        <f t="shared" si="20"/>
        <v>6</v>
      </c>
      <c r="I48" s="61">
        <f t="shared" si="18"/>
        <v>10</v>
      </c>
      <c r="J48" s="61">
        <f t="shared" si="18"/>
        <v>20</v>
      </c>
      <c r="K48" s="25">
        <f t="shared" si="18"/>
        <v>28</v>
      </c>
      <c r="L48" s="14"/>
      <c r="M48" s="67">
        <f t="shared" si="21"/>
        <v>44</v>
      </c>
      <c r="N48" s="40">
        <f t="shared" si="22"/>
        <v>7.3500000000000005</v>
      </c>
      <c r="O48" s="40">
        <f t="shared" si="23"/>
        <v>9.8125</v>
      </c>
      <c r="P48" s="41">
        <f t="shared" si="24"/>
        <v>11.704</v>
      </c>
      <c r="Q48" s="13">
        <f t="shared" si="25"/>
        <v>12.017600000000002</v>
      </c>
      <c r="R48" s="7"/>
      <c r="S48" s="73">
        <f t="shared" si="26"/>
        <v>44</v>
      </c>
      <c r="T48" s="69">
        <f t="shared" si="27"/>
        <v>11.025</v>
      </c>
      <c r="U48" s="44">
        <f t="shared" si="14"/>
        <v>1100</v>
      </c>
      <c r="V48" s="72">
        <f t="shared" si="15"/>
        <v>6</v>
      </c>
    </row>
    <row r="49" spans="1:22" ht="15.75" thickBot="1">
      <c r="A49" s="35">
        <v>45</v>
      </c>
      <c r="B49" s="63">
        <f t="shared" si="16"/>
        <v>3375</v>
      </c>
      <c r="C49" s="7"/>
      <c r="D49" s="38">
        <v>45</v>
      </c>
      <c r="E49" s="63">
        <f t="shared" si="17"/>
        <v>3375</v>
      </c>
      <c r="F49" s="7"/>
      <c r="G49" s="18">
        <f t="shared" si="19"/>
        <v>6750</v>
      </c>
      <c r="H49" s="61">
        <f t="shared" si="20"/>
        <v>8</v>
      </c>
      <c r="I49" s="61">
        <f t="shared" si="18"/>
        <v>10</v>
      </c>
      <c r="J49" s="61">
        <f t="shared" si="18"/>
        <v>20</v>
      </c>
      <c r="K49" s="25">
        <f t="shared" si="18"/>
        <v>30</v>
      </c>
      <c r="L49" s="14"/>
      <c r="M49" s="67">
        <f t="shared" si="21"/>
        <v>45</v>
      </c>
      <c r="N49" s="40">
        <f t="shared" si="22"/>
        <v>9.8</v>
      </c>
      <c r="O49" s="40">
        <f t="shared" si="23"/>
        <v>9.8125</v>
      </c>
      <c r="P49" s="41">
        <f t="shared" si="24"/>
        <v>11.704</v>
      </c>
      <c r="Q49" s="13">
        <f t="shared" si="25"/>
        <v>12.876000000000001</v>
      </c>
      <c r="R49" s="7"/>
      <c r="S49" s="73">
        <f t="shared" si="26"/>
        <v>45</v>
      </c>
      <c r="T49" s="69">
        <f t="shared" si="27"/>
        <v>14.700000000000001</v>
      </c>
      <c r="U49" s="44">
        <f t="shared" si="14"/>
        <v>1100</v>
      </c>
      <c r="V49" s="72">
        <f t="shared" si="15"/>
        <v>8</v>
      </c>
    </row>
    <row r="50" spans="1:22" ht="15.75" thickBot="1">
      <c r="A50" s="38">
        <v>46</v>
      </c>
      <c r="B50" s="63">
        <f t="shared" si="16"/>
        <v>3450</v>
      </c>
      <c r="C50" s="7"/>
      <c r="D50" s="38">
        <v>46</v>
      </c>
      <c r="E50" s="63">
        <f t="shared" si="17"/>
        <v>3450</v>
      </c>
      <c r="F50" s="7"/>
      <c r="G50" s="18">
        <f t="shared" si="19"/>
        <v>6900</v>
      </c>
      <c r="H50" s="61">
        <f t="shared" si="20"/>
        <v>8</v>
      </c>
      <c r="I50" s="61">
        <f t="shared" si="18"/>
        <v>10</v>
      </c>
      <c r="J50" s="61">
        <f t="shared" si="18"/>
        <v>20</v>
      </c>
      <c r="K50" s="25">
        <f t="shared" si="18"/>
        <v>30</v>
      </c>
      <c r="L50" s="14"/>
      <c r="M50" s="67">
        <f t="shared" si="21"/>
        <v>46</v>
      </c>
      <c r="N50" s="40">
        <f t="shared" si="22"/>
        <v>9.8</v>
      </c>
      <c r="O50" s="40">
        <f t="shared" si="23"/>
        <v>9.8125</v>
      </c>
      <c r="P50" s="41">
        <f t="shared" si="24"/>
        <v>11.704</v>
      </c>
      <c r="Q50" s="13">
        <f t="shared" si="25"/>
        <v>12.876000000000001</v>
      </c>
      <c r="R50" s="7"/>
      <c r="S50" s="73">
        <f t="shared" si="26"/>
        <v>46</v>
      </c>
      <c r="T50" s="69">
        <f t="shared" si="27"/>
        <v>14.700000000000001</v>
      </c>
      <c r="U50" s="44">
        <f t="shared" si="14"/>
        <v>1100</v>
      </c>
      <c r="V50" s="72">
        <f t="shared" si="15"/>
        <v>8</v>
      </c>
    </row>
    <row r="51" spans="1:22" ht="15.75" thickBot="1">
      <c r="A51" s="35">
        <v>47</v>
      </c>
      <c r="B51" s="63">
        <f t="shared" si="16"/>
        <v>3525</v>
      </c>
      <c r="C51" s="7"/>
      <c r="D51" s="38">
        <v>47</v>
      </c>
      <c r="E51" s="63">
        <f t="shared" si="17"/>
        <v>3525</v>
      </c>
      <c r="F51" s="7"/>
      <c r="G51" s="18">
        <f t="shared" si="19"/>
        <v>7050</v>
      </c>
      <c r="H51" s="61">
        <f t="shared" si="20"/>
        <v>8</v>
      </c>
      <c r="I51" s="61">
        <f t="shared" si="18"/>
        <v>10</v>
      </c>
      <c r="J51" s="61">
        <f t="shared" si="18"/>
        <v>20</v>
      </c>
      <c r="K51" s="25">
        <f t="shared" si="18"/>
        <v>30</v>
      </c>
      <c r="L51" s="14"/>
      <c r="M51" s="67">
        <f t="shared" si="21"/>
        <v>47</v>
      </c>
      <c r="N51" s="40">
        <f t="shared" si="22"/>
        <v>9.8</v>
      </c>
      <c r="O51" s="40">
        <f t="shared" si="23"/>
        <v>9.8125</v>
      </c>
      <c r="P51" s="41">
        <f t="shared" si="24"/>
        <v>11.704</v>
      </c>
      <c r="Q51" s="13">
        <f t="shared" si="25"/>
        <v>12.876000000000001</v>
      </c>
      <c r="R51" s="7"/>
      <c r="S51" s="73">
        <f t="shared" si="26"/>
        <v>47</v>
      </c>
      <c r="T51" s="69">
        <f t="shared" si="27"/>
        <v>14.700000000000001</v>
      </c>
      <c r="U51" s="44">
        <f t="shared" si="14"/>
        <v>1100</v>
      </c>
      <c r="V51" s="72">
        <f t="shared" si="15"/>
        <v>8</v>
      </c>
    </row>
    <row r="52" spans="1:22" ht="15.75" thickBot="1">
      <c r="A52" s="38">
        <v>48</v>
      </c>
      <c r="B52" s="63">
        <f t="shared" si="16"/>
        <v>3600</v>
      </c>
      <c r="C52" s="7"/>
      <c r="D52" s="38">
        <v>48</v>
      </c>
      <c r="E52" s="63">
        <f t="shared" si="17"/>
        <v>3600</v>
      </c>
      <c r="F52" s="7"/>
      <c r="G52" s="18">
        <f t="shared" si="19"/>
        <v>7200</v>
      </c>
      <c r="H52" s="61">
        <f t="shared" si="20"/>
        <v>8</v>
      </c>
      <c r="I52" s="61">
        <f t="shared" si="18"/>
        <v>10</v>
      </c>
      <c r="J52" s="61">
        <f t="shared" si="18"/>
        <v>20</v>
      </c>
      <c r="K52" s="25">
        <f t="shared" si="18"/>
        <v>30</v>
      </c>
      <c r="L52" s="14"/>
      <c r="M52" s="67">
        <f t="shared" si="21"/>
        <v>48</v>
      </c>
      <c r="N52" s="40">
        <f t="shared" si="22"/>
        <v>9.8</v>
      </c>
      <c r="O52" s="40">
        <f t="shared" si="23"/>
        <v>9.8125</v>
      </c>
      <c r="P52" s="41">
        <f t="shared" si="24"/>
        <v>11.704</v>
      </c>
      <c r="Q52" s="13">
        <f t="shared" si="25"/>
        <v>12.876000000000001</v>
      </c>
      <c r="R52" s="7"/>
      <c r="S52" s="73">
        <f t="shared" si="26"/>
        <v>48</v>
      </c>
      <c r="T52" s="69">
        <f t="shared" si="27"/>
        <v>14.700000000000001</v>
      </c>
      <c r="U52" s="44">
        <f t="shared" si="14"/>
        <v>1100</v>
      </c>
      <c r="V52" s="72">
        <f t="shared" si="15"/>
        <v>8</v>
      </c>
    </row>
    <row r="53" spans="1:22" ht="15.75" thickBot="1">
      <c r="A53" s="35">
        <v>49</v>
      </c>
      <c r="B53" s="63">
        <f t="shared" si="16"/>
        <v>3675</v>
      </c>
      <c r="C53" s="7"/>
      <c r="D53" s="38">
        <v>49</v>
      </c>
      <c r="E53" s="63">
        <f t="shared" si="17"/>
        <v>3675</v>
      </c>
      <c r="F53" s="7"/>
      <c r="G53" s="18">
        <f t="shared" si="19"/>
        <v>7350</v>
      </c>
      <c r="H53" s="61">
        <f t="shared" si="20"/>
        <v>8</v>
      </c>
      <c r="I53" s="61">
        <f aca="true" t="shared" si="28" ref="I53:K116">ROUNDUP($B53/I$3,0)+ROUNDUP($E53/I$3,0)</f>
        <v>10</v>
      </c>
      <c r="J53" s="61">
        <f t="shared" si="28"/>
        <v>22</v>
      </c>
      <c r="K53" s="25">
        <f t="shared" si="28"/>
        <v>32</v>
      </c>
      <c r="L53" s="14"/>
      <c r="M53" s="67">
        <f t="shared" si="21"/>
        <v>49</v>
      </c>
      <c r="N53" s="40">
        <f t="shared" si="22"/>
        <v>9.8</v>
      </c>
      <c r="O53" s="40">
        <f t="shared" si="23"/>
        <v>9.8125</v>
      </c>
      <c r="P53" s="41">
        <f t="shared" si="24"/>
        <v>12.874400000000001</v>
      </c>
      <c r="Q53" s="13">
        <f t="shared" si="25"/>
        <v>13.7344</v>
      </c>
      <c r="R53" s="7"/>
      <c r="S53" s="73">
        <f t="shared" si="26"/>
        <v>49</v>
      </c>
      <c r="T53" s="69">
        <f t="shared" si="27"/>
        <v>14.700000000000001</v>
      </c>
      <c r="U53" s="44">
        <f t="shared" si="14"/>
        <v>1100</v>
      </c>
      <c r="V53" s="72">
        <f t="shared" si="15"/>
        <v>8</v>
      </c>
    </row>
    <row r="54" spans="1:22" ht="15.75" thickBot="1">
      <c r="A54" s="38">
        <v>50</v>
      </c>
      <c r="B54" s="63">
        <f t="shared" si="16"/>
        <v>3750</v>
      </c>
      <c r="C54" s="7"/>
      <c r="D54" s="38">
        <v>50</v>
      </c>
      <c r="E54" s="63">
        <f t="shared" si="17"/>
        <v>3750</v>
      </c>
      <c r="F54" s="7"/>
      <c r="G54" s="18">
        <f t="shared" si="19"/>
        <v>7500</v>
      </c>
      <c r="H54" s="61">
        <f t="shared" si="20"/>
        <v>8</v>
      </c>
      <c r="I54" s="61">
        <f t="shared" si="28"/>
        <v>10</v>
      </c>
      <c r="J54" s="61">
        <f t="shared" si="28"/>
        <v>22</v>
      </c>
      <c r="K54" s="25">
        <f t="shared" si="28"/>
        <v>32</v>
      </c>
      <c r="L54" s="14"/>
      <c r="M54" s="67">
        <f t="shared" si="21"/>
        <v>50</v>
      </c>
      <c r="N54" s="40">
        <f t="shared" si="22"/>
        <v>9.8</v>
      </c>
      <c r="O54" s="40">
        <f t="shared" si="23"/>
        <v>9.8125</v>
      </c>
      <c r="P54" s="41">
        <f t="shared" si="24"/>
        <v>12.874400000000001</v>
      </c>
      <c r="Q54" s="13">
        <f t="shared" si="25"/>
        <v>13.7344</v>
      </c>
      <c r="R54" s="7"/>
      <c r="S54" s="73">
        <f t="shared" si="26"/>
        <v>50</v>
      </c>
      <c r="T54" s="69">
        <f t="shared" si="27"/>
        <v>14.700000000000001</v>
      </c>
      <c r="U54" s="44">
        <f t="shared" si="14"/>
        <v>1100</v>
      </c>
      <c r="V54" s="72">
        <f t="shared" si="15"/>
        <v>8</v>
      </c>
    </row>
    <row r="55" spans="1:22" ht="15.75" thickBot="1">
      <c r="A55" s="35">
        <v>51</v>
      </c>
      <c r="B55" s="63">
        <f t="shared" si="16"/>
        <v>3825</v>
      </c>
      <c r="C55" s="7"/>
      <c r="D55" s="38">
        <v>51</v>
      </c>
      <c r="E55" s="63">
        <f t="shared" si="17"/>
        <v>3825</v>
      </c>
      <c r="F55" s="7"/>
      <c r="G55" s="18">
        <f t="shared" si="19"/>
        <v>7650</v>
      </c>
      <c r="H55" s="61">
        <f t="shared" si="20"/>
        <v>8</v>
      </c>
      <c r="I55" s="61">
        <f t="shared" si="28"/>
        <v>10</v>
      </c>
      <c r="J55" s="61">
        <f t="shared" si="28"/>
        <v>22</v>
      </c>
      <c r="K55" s="25">
        <f t="shared" si="28"/>
        <v>32</v>
      </c>
      <c r="L55" s="14"/>
      <c r="M55" s="67">
        <f t="shared" si="21"/>
        <v>51</v>
      </c>
      <c r="N55" s="40">
        <f t="shared" si="22"/>
        <v>9.8</v>
      </c>
      <c r="O55" s="40">
        <f t="shared" si="23"/>
        <v>9.8125</v>
      </c>
      <c r="P55" s="41">
        <f t="shared" si="24"/>
        <v>12.874400000000001</v>
      </c>
      <c r="Q55" s="13">
        <f t="shared" si="25"/>
        <v>13.7344</v>
      </c>
      <c r="R55" s="7"/>
      <c r="S55" s="73">
        <f t="shared" si="26"/>
        <v>51</v>
      </c>
      <c r="T55" s="69">
        <f t="shared" si="27"/>
        <v>14.700000000000001</v>
      </c>
      <c r="U55" s="44">
        <f t="shared" si="14"/>
        <v>1100</v>
      </c>
      <c r="V55" s="72">
        <f t="shared" si="15"/>
        <v>8</v>
      </c>
    </row>
    <row r="56" spans="1:22" ht="15.75" thickBot="1">
      <c r="A56" s="38">
        <v>52</v>
      </c>
      <c r="B56" s="63">
        <f t="shared" si="16"/>
        <v>3900</v>
      </c>
      <c r="C56" s="7"/>
      <c r="D56" s="38">
        <v>52</v>
      </c>
      <c r="E56" s="63">
        <f t="shared" si="17"/>
        <v>3900</v>
      </c>
      <c r="F56" s="7"/>
      <c r="G56" s="18">
        <f t="shared" si="19"/>
        <v>7800</v>
      </c>
      <c r="H56" s="61">
        <f t="shared" si="20"/>
        <v>8</v>
      </c>
      <c r="I56" s="61">
        <f t="shared" si="28"/>
        <v>12</v>
      </c>
      <c r="J56" s="61">
        <f t="shared" si="28"/>
        <v>22</v>
      </c>
      <c r="K56" s="25">
        <f t="shared" si="28"/>
        <v>34</v>
      </c>
      <c r="L56" s="14"/>
      <c r="M56" s="67">
        <f t="shared" si="21"/>
        <v>52</v>
      </c>
      <c r="N56" s="40">
        <f t="shared" si="22"/>
        <v>9.8</v>
      </c>
      <c r="O56" s="40">
        <f t="shared" si="23"/>
        <v>11.774999999999999</v>
      </c>
      <c r="P56" s="41">
        <f t="shared" si="24"/>
        <v>12.874400000000001</v>
      </c>
      <c r="Q56" s="13">
        <f t="shared" si="25"/>
        <v>14.5928</v>
      </c>
      <c r="R56" s="7"/>
      <c r="S56" s="73">
        <f t="shared" si="26"/>
        <v>52</v>
      </c>
      <c r="T56" s="69">
        <f t="shared" si="27"/>
        <v>14.700000000000001</v>
      </c>
      <c r="U56" s="44">
        <f t="shared" si="14"/>
        <v>1100</v>
      </c>
      <c r="V56" s="72">
        <f t="shared" si="15"/>
        <v>8</v>
      </c>
    </row>
    <row r="57" spans="1:22" ht="15.75" thickBot="1">
      <c r="A57" s="35">
        <v>53</v>
      </c>
      <c r="B57" s="63">
        <f t="shared" si="16"/>
        <v>3975</v>
      </c>
      <c r="C57" s="7"/>
      <c r="D57" s="38">
        <v>53</v>
      </c>
      <c r="E57" s="63">
        <f t="shared" si="17"/>
        <v>3975</v>
      </c>
      <c r="F57" s="7"/>
      <c r="G57" s="18">
        <f t="shared" si="19"/>
        <v>7950</v>
      </c>
      <c r="H57" s="61">
        <f t="shared" si="20"/>
        <v>8</v>
      </c>
      <c r="I57" s="61">
        <f t="shared" si="28"/>
        <v>12</v>
      </c>
      <c r="J57" s="61">
        <f t="shared" si="28"/>
        <v>24</v>
      </c>
      <c r="K57" s="25">
        <f t="shared" si="28"/>
        <v>34</v>
      </c>
      <c r="L57" s="14"/>
      <c r="M57" s="67">
        <f t="shared" si="21"/>
        <v>53</v>
      </c>
      <c r="N57" s="40">
        <f t="shared" si="22"/>
        <v>9.8</v>
      </c>
      <c r="O57" s="40">
        <f t="shared" si="23"/>
        <v>11.774999999999999</v>
      </c>
      <c r="P57" s="41">
        <f t="shared" si="24"/>
        <v>14.044800000000002</v>
      </c>
      <c r="Q57" s="13">
        <f t="shared" si="25"/>
        <v>14.5928</v>
      </c>
      <c r="R57" s="7"/>
      <c r="S57" s="73">
        <f t="shared" si="26"/>
        <v>53</v>
      </c>
      <c r="T57" s="69">
        <f t="shared" si="27"/>
        <v>14.700000000000001</v>
      </c>
      <c r="U57" s="44">
        <f t="shared" si="14"/>
        <v>1100</v>
      </c>
      <c r="V57" s="72">
        <f t="shared" si="15"/>
        <v>8</v>
      </c>
    </row>
    <row r="58" spans="1:22" ht="15.75" thickBot="1">
      <c r="A58" s="38">
        <v>54</v>
      </c>
      <c r="B58" s="63">
        <f t="shared" si="16"/>
        <v>4050</v>
      </c>
      <c r="C58" s="7"/>
      <c r="D58" s="38">
        <v>54</v>
      </c>
      <c r="E58" s="63">
        <f t="shared" si="17"/>
        <v>4050</v>
      </c>
      <c r="F58" s="7"/>
      <c r="G58" s="18">
        <f t="shared" si="19"/>
        <v>8100</v>
      </c>
      <c r="H58" s="61">
        <f t="shared" si="20"/>
        <v>8</v>
      </c>
      <c r="I58" s="61">
        <f t="shared" si="28"/>
        <v>12</v>
      </c>
      <c r="J58" s="61">
        <f t="shared" si="28"/>
        <v>24</v>
      </c>
      <c r="K58" s="25">
        <f t="shared" si="28"/>
        <v>34</v>
      </c>
      <c r="L58" s="14"/>
      <c r="M58" s="67">
        <f t="shared" si="21"/>
        <v>54</v>
      </c>
      <c r="N58" s="40">
        <f t="shared" si="22"/>
        <v>9.8</v>
      </c>
      <c r="O58" s="40">
        <f t="shared" si="23"/>
        <v>11.774999999999999</v>
      </c>
      <c r="P58" s="41">
        <f t="shared" si="24"/>
        <v>14.044800000000002</v>
      </c>
      <c r="Q58" s="13">
        <f t="shared" si="25"/>
        <v>14.5928</v>
      </c>
      <c r="R58" s="7"/>
      <c r="S58" s="73">
        <f t="shared" si="26"/>
        <v>54</v>
      </c>
      <c r="T58" s="69">
        <f t="shared" si="27"/>
        <v>14.700000000000001</v>
      </c>
      <c r="U58" s="44">
        <f t="shared" si="14"/>
        <v>1100</v>
      </c>
      <c r="V58" s="72">
        <f t="shared" si="15"/>
        <v>8</v>
      </c>
    </row>
    <row r="59" spans="1:22" ht="15.75" thickBot="1">
      <c r="A59" s="35">
        <v>55</v>
      </c>
      <c r="B59" s="63">
        <f t="shared" si="16"/>
        <v>4125</v>
      </c>
      <c r="C59" s="7"/>
      <c r="D59" s="38">
        <v>55</v>
      </c>
      <c r="E59" s="63">
        <f t="shared" si="17"/>
        <v>4125</v>
      </c>
      <c r="F59" s="7"/>
      <c r="G59" s="18">
        <f t="shared" si="19"/>
        <v>8250</v>
      </c>
      <c r="H59" s="61">
        <f t="shared" si="20"/>
        <v>8</v>
      </c>
      <c r="I59" s="61">
        <f t="shared" si="28"/>
        <v>12</v>
      </c>
      <c r="J59" s="61">
        <f t="shared" si="28"/>
        <v>24</v>
      </c>
      <c r="K59" s="25">
        <f t="shared" si="28"/>
        <v>36</v>
      </c>
      <c r="L59" s="14"/>
      <c r="M59" s="67">
        <f t="shared" si="21"/>
        <v>55</v>
      </c>
      <c r="N59" s="40">
        <f t="shared" si="22"/>
        <v>9.8</v>
      </c>
      <c r="O59" s="40">
        <f t="shared" si="23"/>
        <v>11.774999999999999</v>
      </c>
      <c r="P59" s="41">
        <f t="shared" si="24"/>
        <v>14.044800000000002</v>
      </c>
      <c r="Q59" s="13">
        <f t="shared" si="25"/>
        <v>15.4512</v>
      </c>
      <c r="R59" s="7"/>
      <c r="S59" s="73">
        <f t="shared" si="26"/>
        <v>55</v>
      </c>
      <c r="T59" s="69">
        <f t="shared" si="27"/>
        <v>14.700000000000001</v>
      </c>
      <c r="U59" s="44">
        <f t="shared" si="14"/>
        <v>1100</v>
      </c>
      <c r="V59" s="72">
        <f t="shared" si="15"/>
        <v>8</v>
      </c>
    </row>
    <row r="60" spans="1:22" ht="15.75" thickBot="1">
      <c r="A60" s="38">
        <v>56</v>
      </c>
      <c r="B60" s="63">
        <f t="shared" si="16"/>
        <v>4200</v>
      </c>
      <c r="C60" s="7"/>
      <c r="D60" s="38">
        <v>56</v>
      </c>
      <c r="E60" s="63">
        <f t="shared" si="17"/>
        <v>4200</v>
      </c>
      <c r="F60" s="7"/>
      <c r="G60" s="18">
        <f t="shared" si="19"/>
        <v>8400</v>
      </c>
      <c r="H60" s="61">
        <f t="shared" si="20"/>
        <v>8</v>
      </c>
      <c r="I60" s="61">
        <f t="shared" si="28"/>
        <v>12</v>
      </c>
      <c r="J60" s="61">
        <f t="shared" si="28"/>
        <v>24</v>
      </c>
      <c r="K60" s="25">
        <f t="shared" si="28"/>
        <v>36</v>
      </c>
      <c r="L60" s="14"/>
      <c r="M60" s="67">
        <f t="shared" si="21"/>
        <v>56</v>
      </c>
      <c r="N60" s="40">
        <f t="shared" si="22"/>
        <v>9.8</v>
      </c>
      <c r="O60" s="40">
        <f t="shared" si="23"/>
        <v>11.774999999999999</v>
      </c>
      <c r="P60" s="41">
        <f t="shared" si="24"/>
        <v>14.044800000000002</v>
      </c>
      <c r="Q60" s="13">
        <f t="shared" si="25"/>
        <v>15.4512</v>
      </c>
      <c r="R60" s="7"/>
      <c r="S60" s="73">
        <f t="shared" si="26"/>
        <v>56</v>
      </c>
      <c r="T60" s="69">
        <f t="shared" si="27"/>
        <v>14.700000000000001</v>
      </c>
      <c r="U60" s="44">
        <f t="shared" si="14"/>
        <v>1100</v>
      </c>
      <c r="V60" s="72">
        <f t="shared" si="15"/>
        <v>8</v>
      </c>
    </row>
    <row r="61" spans="1:22" ht="15.75" thickBot="1">
      <c r="A61" s="35">
        <v>57</v>
      </c>
      <c r="B61" s="63">
        <f t="shared" si="16"/>
        <v>4275</v>
      </c>
      <c r="C61" s="7"/>
      <c r="D61" s="38">
        <v>57</v>
      </c>
      <c r="E61" s="63">
        <f t="shared" si="17"/>
        <v>4275</v>
      </c>
      <c r="F61" s="7"/>
      <c r="G61" s="18">
        <f t="shared" si="19"/>
        <v>8550</v>
      </c>
      <c r="H61" s="61">
        <f t="shared" si="20"/>
        <v>8</v>
      </c>
      <c r="I61" s="61">
        <f t="shared" si="28"/>
        <v>12</v>
      </c>
      <c r="J61" s="61">
        <f t="shared" si="28"/>
        <v>24</v>
      </c>
      <c r="K61" s="25">
        <f t="shared" si="28"/>
        <v>36</v>
      </c>
      <c r="L61" s="14"/>
      <c r="M61" s="67">
        <f t="shared" si="21"/>
        <v>57</v>
      </c>
      <c r="N61" s="40">
        <f t="shared" si="22"/>
        <v>9.8</v>
      </c>
      <c r="O61" s="40">
        <f t="shared" si="23"/>
        <v>11.774999999999999</v>
      </c>
      <c r="P61" s="41">
        <f t="shared" si="24"/>
        <v>14.044800000000002</v>
      </c>
      <c r="Q61" s="13">
        <f t="shared" si="25"/>
        <v>15.4512</v>
      </c>
      <c r="R61" s="7"/>
      <c r="S61" s="73">
        <f t="shared" si="26"/>
        <v>57</v>
      </c>
      <c r="T61" s="69">
        <f t="shared" si="27"/>
        <v>14.700000000000001</v>
      </c>
      <c r="U61" s="44">
        <f t="shared" si="14"/>
        <v>1100</v>
      </c>
      <c r="V61" s="72">
        <f t="shared" si="15"/>
        <v>8</v>
      </c>
    </row>
    <row r="62" spans="1:22" ht="15.75" thickBot="1">
      <c r="A62" s="38">
        <v>58</v>
      </c>
      <c r="B62" s="63">
        <f t="shared" si="16"/>
        <v>4350</v>
      </c>
      <c r="C62" s="7"/>
      <c r="D62" s="38">
        <v>58</v>
      </c>
      <c r="E62" s="63">
        <f t="shared" si="17"/>
        <v>4350</v>
      </c>
      <c r="F62" s="7"/>
      <c r="G62" s="18">
        <f t="shared" si="19"/>
        <v>8700</v>
      </c>
      <c r="H62" s="61">
        <f t="shared" si="20"/>
        <v>8</v>
      </c>
      <c r="I62" s="61">
        <f t="shared" si="28"/>
        <v>12</v>
      </c>
      <c r="J62" s="61">
        <f t="shared" si="28"/>
        <v>26</v>
      </c>
      <c r="K62" s="25">
        <f t="shared" si="28"/>
        <v>38</v>
      </c>
      <c r="L62" s="14"/>
      <c r="M62" s="67">
        <f t="shared" si="21"/>
        <v>58</v>
      </c>
      <c r="N62" s="40">
        <f t="shared" si="22"/>
        <v>9.8</v>
      </c>
      <c r="O62" s="40">
        <f t="shared" si="23"/>
        <v>11.774999999999999</v>
      </c>
      <c r="P62" s="41">
        <f t="shared" si="24"/>
        <v>15.215200000000001</v>
      </c>
      <c r="Q62" s="13">
        <f t="shared" si="25"/>
        <v>16.3096</v>
      </c>
      <c r="R62" s="7"/>
      <c r="S62" s="73">
        <f t="shared" si="26"/>
        <v>58</v>
      </c>
      <c r="T62" s="69">
        <f t="shared" si="27"/>
        <v>14.700000000000001</v>
      </c>
      <c r="U62" s="44">
        <f t="shared" si="14"/>
        <v>1100</v>
      </c>
      <c r="V62" s="72">
        <f t="shared" si="15"/>
        <v>8</v>
      </c>
    </row>
    <row r="63" spans="1:22" ht="15.75" thickBot="1">
      <c r="A63" s="35">
        <v>59</v>
      </c>
      <c r="B63" s="63">
        <f t="shared" si="16"/>
        <v>4425</v>
      </c>
      <c r="C63" s="7"/>
      <c r="D63" s="38">
        <v>59</v>
      </c>
      <c r="E63" s="63">
        <f t="shared" si="17"/>
        <v>4425</v>
      </c>
      <c r="F63" s="7"/>
      <c r="G63" s="18">
        <f t="shared" si="19"/>
        <v>8850</v>
      </c>
      <c r="H63" s="61">
        <f t="shared" si="20"/>
        <v>10</v>
      </c>
      <c r="I63" s="61">
        <f t="shared" si="28"/>
        <v>12</v>
      </c>
      <c r="J63" s="61">
        <f t="shared" si="28"/>
        <v>26</v>
      </c>
      <c r="K63" s="25">
        <f t="shared" si="28"/>
        <v>38</v>
      </c>
      <c r="L63" s="14"/>
      <c r="M63" s="67">
        <f t="shared" si="21"/>
        <v>59</v>
      </c>
      <c r="N63" s="40">
        <f t="shared" si="22"/>
        <v>12.25</v>
      </c>
      <c r="O63" s="40">
        <f t="shared" si="23"/>
        <v>11.774999999999999</v>
      </c>
      <c r="P63" s="41">
        <f t="shared" si="24"/>
        <v>15.215200000000001</v>
      </c>
      <c r="Q63" s="13">
        <f t="shared" si="25"/>
        <v>16.3096</v>
      </c>
      <c r="R63" s="7"/>
      <c r="S63" s="73">
        <f t="shared" si="26"/>
        <v>59</v>
      </c>
      <c r="T63" s="69">
        <f t="shared" si="27"/>
        <v>17.662499999999998</v>
      </c>
      <c r="U63" s="44">
        <f t="shared" si="14"/>
        <v>770</v>
      </c>
      <c r="V63" s="72">
        <f t="shared" si="15"/>
        <v>12</v>
      </c>
    </row>
    <row r="64" spans="1:22" ht="15.75" thickBot="1">
      <c r="A64" s="38">
        <v>60</v>
      </c>
      <c r="B64" s="63">
        <f t="shared" si="16"/>
        <v>4500</v>
      </c>
      <c r="C64" s="7"/>
      <c r="D64" s="38">
        <v>60</v>
      </c>
      <c r="E64" s="63">
        <f t="shared" si="17"/>
        <v>4500</v>
      </c>
      <c r="F64" s="7"/>
      <c r="G64" s="18">
        <f t="shared" si="19"/>
        <v>9000</v>
      </c>
      <c r="H64" s="61">
        <f t="shared" si="20"/>
        <v>10</v>
      </c>
      <c r="I64" s="61">
        <f t="shared" si="28"/>
        <v>12</v>
      </c>
      <c r="J64" s="61">
        <f t="shared" si="28"/>
        <v>26</v>
      </c>
      <c r="K64" s="25">
        <f t="shared" si="28"/>
        <v>38</v>
      </c>
      <c r="L64" s="14"/>
      <c r="M64" s="67">
        <f t="shared" si="21"/>
        <v>60</v>
      </c>
      <c r="N64" s="40">
        <f t="shared" si="22"/>
        <v>12.25</v>
      </c>
      <c r="O64" s="40">
        <f t="shared" si="23"/>
        <v>11.774999999999999</v>
      </c>
      <c r="P64" s="41">
        <f t="shared" si="24"/>
        <v>15.215200000000001</v>
      </c>
      <c r="Q64" s="13">
        <f t="shared" si="25"/>
        <v>16.3096</v>
      </c>
      <c r="R64" s="7"/>
      <c r="S64" s="73">
        <f t="shared" si="26"/>
        <v>60</v>
      </c>
      <c r="T64" s="69">
        <f t="shared" si="27"/>
        <v>17.662499999999998</v>
      </c>
      <c r="U64" s="44">
        <f t="shared" si="14"/>
        <v>770</v>
      </c>
      <c r="V64" s="72">
        <f t="shared" si="15"/>
        <v>12</v>
      </c>
    </row>
    <row r="65" spans="1:22" ht="15.75" thickBot="1">
      <c r="A65" s="35">
        <v>61</v>
      </c>
      <c r="B65" s="63">
        <f t="shared" si="16"/>
        <v>4575</v>
      </c>
      <c r="C65" s="7"/>
      <c r="D65" s="38">
        <v>61</v>
      </c>
      <c r="E65" s="63">
        <f t="shared" si="17"/>
        <v>4575</v>
      </c>
      <c r="F65" s="7"/>
      <c r="G65" s="18">
        <f t="shared" si="19"/>
        <v>9150</v>
      </c>
      <c r="H65" s="61">
        <f t="shared" si="20"/>
        <v>10</v>
      </c>
      <c r="I65" s="61">
        <f t="shared" si="28"/>
        <v>12</v>
      </c>
      <c r="J65" s="61">
        <f t="shared" si="28"/>
        <v>26</v>
      </c>
      <c r="K65" s="25">
        <f t="shared" si="28"/>
        <v>40</v>
      </c>
      <c r="L65" s="14"/>
      <c r="M65" s="67">
        <f t="shared" si="21"/>
        <v>61</v>
      </c>
      <c r="N65" s="40">
        <f t="shared" si="22"/>
        <v>12.25</v>
      </c>
      <c r="O65" s="40">
        <f t="shared" si="23"/>
        <v>11.774999999999999</v>
      </c>
      <c r="P65" s="41">
        <f t="shared" si="24"/>
        <v>15.215200000000001</v>
      </c>
      <c r="Q65" s="13">
        <f t="shared" si="25"/>
        <v>17.168</v>
      </c>
      <c r="R65" s="7"/>
      <c r="S65" s="73">
        <f t="shared" si="26"/>
        <v>61</v>
      </c>
      <c r="T65" s="69">
        <f t="shared" si="27"/>
        <v>17.662499999999998</v>
      </c>
      <c r="U65" s="44">
        <f t="shared" si="14"/>
        <v>770</v>
      </c>
      <c r="V65" s="72">
        <f t="shared" si="15"/>
        <v>12</v>
      </c>
    </row>
    <row r="66" spans="1:22" ht="15.75" thickBot="1">
      <c r="A66" s="38">
        <v>62</v>
      </c>
      <c r="B66" s="63">
        <f t="shared" si="16"/>
        <v>4650</v>
      </c>
      <c r="C66" s="7"/>
      <c r="D66" s="38">
        <v>62</v>
      </c>
      <c r="E66" s="63">
        <f t="shared" si="17"/>
        <v>4650</v>
      </c>
      <c r="F66" s="7"/>
      <c r="G66" s="18">
        <f t="shared" si="19"/>
        <v>9300</v>
      </c>
      <c r="H66" s="61">
        <f t="shared" si="20"/>
        <v>10</v>
      </c>
      <c r="I66" s="61">
        <f t="shared" si="28"/>
        <v>14</v>
      </c>
      <c r="J66" s="61">
        <f t="shared" si="28"/>
        <v>26</v>
      </c>
      <c r="K66" s="25">
        <f t="shared" si="28"/>
        <v>40</v>
      </c>
      <c r="L66" s="14"/>
      <c r="M66" s="67">
        <f t="shared" si="21"/>
        <v>62</v>
      </c>
      <c r="N66" s="40">
        <f t="shared" si="22"/>
        <v>12.25</v>
      </c>
      <c r="O66" s="40">
        <f t="shared" si="23"/>
        <v>13.737499999999999</v>
      </c>
      <c r="P66" s="41">
        <f t="shared" si="24"/>
        <v>15.215200000000001</v>
      </c>
      <c r="Q66" s="13">
        <f t="shared" si="25"/>
        <v>17.168</v>
      </c>
      <c r="R66" s="7"/>
      <c r="S66" s="73">
        <f t="shared" si="26"/>
        <v>62</v>
      </c>
      <c r="T66" s="69">
        <f t="shared" si="27"/>
        <v>18.375</v>
      </c>
      <c r="U66" s="44">
        <f t="shared" si="14"/>
        <v>1100</v>
      </c>
      <c r="V66" s="72">
        <f t="shared" si="15"/>
        <v>10</v>
      </c>
    </row>
    <row r="67" spans="1:22" ht="15.75" thickBot="1">
      <c r="A67" s="35">
        <v>63</v>
      </c>
      <c r="B67" s="63">
        <f t="shared" si="16"/>
        <v>4725</v>
      </c>
      <c r="C67" s="7"/>
      <c r="D67" s="38">
        <v>63</v>
      </c>
      <c r="E67" s="63">
        <f t="shared" si="17"/>
        <v>4725</v>
      </c>
      <c r="F67" s="7"/>
      <c r="G67" s="18">
        <f t="shared" si="19"/>
        <v>9450</v>
      </c>
      <c r="H67" s="61">
        <f t="shared" si="20"/>
        <v>10</v>
      </c>
      <c r="I67" s="61">
        <f t="shared" si="28"/>
        <v>14</v>
      </c>
      <c r="J67" s="61">
        <f t="shared" si="28"/>
        <v>28</v>
      </c>
      <c r="K67" s="25">
        <f t="shared" si="28"/>
        <v>40</v>
      </c>
      <c r="L67" s="14"/>
      <c r="M67" s="67">
        <f t="shared" si="21"/>
        <v>63</v>
      </c>
      <c r="N67" s="40">
        <f t="shared" si="22"/>
        <v>12.25</v>
      </c>
      <c r="O67" s="40">
        <f t="shared" si="23"/>
        <v>13.737499999999999</v>
      </c>
      <c r="P67" s="41">
        <f t="shared" si="24"/>
        <v>16.3856</v>
      </c>
      <c r="Q67" s="13">
        <f t="shared" si="25"/>
        <v>17.168</v>
      </c>
      <c r="R67" s="7"/>
      <c r="S67" s="73">
        <f t="shared" si="26"/>
        <v>63</v>
      </c>
      <c r="T67" s="69">
        <f t="shared" si="27"/>
        <v>18.375</v>
      </c>
      <c r="U67" s="44">
        <f t="shared" si="14"/>
        <v>1100</v>
      </c>
      <c r="V67" s="72">
        <f t="shared" si="15"/>
        <v>10</v>
      </c>
    </row>
    <row r="68" spans="1:22" ht="15.75" thickBot="1">
      <c r="A68" s="38">
        <v>64</v>
      </c>
      <c r="B68" s="63">
        <f t="shared" si="16"/>
        <v>4800</v>
      </c>
      <c r="C68" s="7"/>
      <c r="D68" s="38">
        <v>64</v>
      </c>
      <c r="E68" s="63">
        <f t="shared" si="17"/>
        <v>4800</v>
      </c>
      <c r="F68" s="7"/>
      <c r="G68" s="18">
        <f t="shared" si="19"/>
        <v>9600</v>
      </c>
      <c r="H68" s="61">
        <f t="shared" si="20"/>
        <v>10</v>
      </c>
      <c r="I68" s="61">
        <f t="shared" si="28"/>
        <v>14</v>
      </c>
      <c r="J68" s="61">
        <f t="shared" si="28"/>
        <v>28</v>
      </c>
      <c r="K68" s="25">
        <f t="shared" si="28"/>
        <v>40</v>
      </c>
      <c r="L68" s="14"/>
      <c r="M68" s="67">
        <f t="shared" si="21"/>
        <v>64</v>
      </c>
      <c r="N68" s="40">
        <f t="shared" si="22"/>
        <v>12.25</v>
      </c>
      <c r="O68" s="40">
        <f t="shared" si="23"/>
        <v>13.737499999999999</v>
      </c>
      <c r="P68" s="41">
        <f t="shared" si="24"/>
        <v>16.3856</v>
      </c>
      <c r="Q68" s="13">
        <f t="shared" si="25"/>
        <v>17.168</v>
      </c>
      <c r="R68" s="7"/>
      <c r="S68" s="73">
        <f t="shared" si="26"/>
        <v>64</v>
      </c>
      <c r="T68" s="69">
        <f t="shared" si="27"/>
        <v>18.375</v>
      </c>
      <c r="U68" s="44">
        <f t="shared" si="14"/>
        <v>1100</v>
      </c>
      <c r="V68" s="72">
        <f t="shared" si="15"/>
        <v>10</v>
      </c>
    </row>
    <row r="69" spans="1:22" ht="15.75" thickBot="1">
      <c r="A69" s="35">
        <v>65</v>
      </c>
      <c r="B69" s="63">
        <f t="shared" si="16"/>
        <v>4875</v>
      </c>
      <c r="C69" s="7"/>
      <c r="D69" s="38">
        <v>65</v>
      </c>
      <c r="E69" s="63">
        <f t="shared" si="17"/>
        <v>4875</v>
      </c>
      <c r="F69" s="7"/>
      <c r="G69" s="18">
        <f t="shared" si="19"/>
        <v>9750</v>
      </c>
      <c r="H69" s="61">
        <f t="shared" si="20"/>
        <v>10</v>
      </c>
      <c r="I69" s="61">
        <f t="shared" si="28"/>
        <v>14</v>
      </c>
      <c r="J69" s="61">
        <f t="shared" si="28"/>
        <v>28</v>
      </c>
      <c r="K69" s="25">
        <f t="shared" si="28"/>
        <v>42</v>
      </c>
      <c r="L69" s="14"/>
      <c r="M69" s="67">
        <f t="shared" si="21"/>
        <v>65</v>
      </c>
      <c r="N69" s="40">
        <f t="shared" si="22"/>
        <v>12.25</v>
      </c>
      <c r="O69" s="40">
        <f t="shared" si="23"/>
        <v>13.737499999999999</v>
      </c>
      <c r="P69" s="41">
        <f t="shared" si="24"/>
        <v>16.3856</v>
      </c>
      <c r="Q69" s="13">
        <f t="shared" si="25"/>
        <v>18.026400000000002</v>
      </c>
      <c r="R69" s="7"/>
      <c r="S69" s="73">
        <f t="shared" si="26"/>
        <v>65</v>
      </c>
      <c r="T69" s="69">
        <f t="shared" si="27"/>
        <v>18.375</v>
      </c>
      <c r="U69" s="44">
        <f t="shared" si="14"/>
        <v>1100</v>
      </c>
      <c r="V69" s="72">
        <f t="shared" si="15"/>
        <v>10</v>
      </c>
    </row>
    <row r="70" spans="1:22" ht="15.75" thickBot="1">
      <c r="A70" s="38">
        <v>66</v>
      </c>
      <c r="B70" s="63">
        <f t="shared" si="16"/>
        <v>4950</v>
      </c>
      <c r="C70" s="7"/>
      <c r="D70" s="38">
        <v>66</v>
      </c>
      <c r="E70" s="63">
        <f t="shared" si="17"/>
        <v>4950</v>
      </c>
      <c r="F70" s="7"/>
      <c r="G70" s="18">
        <f t="shared" si="19"/>
        <v>9900</v>
      </c>
      <c r="H70" s="61">
        <f t="shared" si="20"/>
        <v>10</v>
      </c>
      <c r="I70" s="61">
        <f t="shared" si="28"/>
        <v>14</v>
      </c>
      <c r="J70" s="61">
        <f t="shared" si="28"/>
        <v>28</v>
      </c>
      <c r="K70" s="25">
        <f t="shared" si="28"/>
        <v>42</v>
      </c>
      <c r="L70" s="14"/>
      <c r="M70" s="67">
        <f t="shared" si="21"/>
        <v>66</v>
      </c>
      <c r="N70" s="40">
        <f t="shared" si="22"/>
        <v>12.25</v>
      </c>
      <c r="O70" s="40">
        <f t="shared" si="23"/>
        <v>13.737499999999999</v>
      </c>
      <c r="P70" s="41">
        <f t="shared" si="24"/>
        <v>16.3856</v>
      </c>
      <c r="Q70" s="13">
        <f t="shared" si="25"/>
        <v>18.026400000000002</v>
      </c>
      <c r="R70" s="7"/>
      <c r="S70" s="73">
        <f t="shared" si="26"/>
        <v>66</v>
      </c>
      <c r="T70" s="69">
        <f t="shared" si="27"/>
        <v>18.375</v>
      </c>
      <c r="U70" s="44">
        <f t="shared" si="14"/>
        <v>1100</v>
      </c>
      <c r="V70" s="72">
        <f t="shared" si="15"/>
        <v>10</v>
      </c>
    </row>
    <row r="71" spans="1:22" ht="15.75" thickBot="1">
      <c r="A71" s="35">
        <v>67</v>
      </c>
      <c r="B71" s="63">
        <f t="shared" si="16"/>
        <v>5025</v>
      </c>
      <c r="C71" s="7"/>
      <c r="D71" s="38">
        <v>67</v>
      </c>
      <c r="E71" s="63">
        <f t="shared" si="17"/>
        <v>5025</v>
      </c>
      <c r="F71" s="7"/>
      <c r="G71" s="18">
        <f t="shared" si="19"/>
        <v>10050</v>
      </c>
      <c r="H71" s="61">
        <f t="shared" si="20"/>
        <v>10</v>
      </c>
      <c r="I71" s="61">
        <f t="shared" si="28"/>
        <v>14</v>
      </c>
      <c r="J71" s="61">
        <f t="shared" si="28"/>
        <v>28</v>
      </c>
      <c r="K71" s="25">
        <f t="shared" si="28"/>
        <v>42</v>
      </c>
      <c r="L71" s="14"/>
      <c r="M71" s="67">
        <f t="shared" si="21"/>
        <v>67</v>
      </c>
      <c r="N71" s="40">
        <f t="shared" si="22"/>
        <v>12.25</v>
      </c>
      <c r="O71" s="40">
        <f t="shared" si="23"/>
        <v>13.737499999999999</v>
      </c>
      <c r="P71" s="41">
        <f t="shared" si="24"/>
        <v>16.3856</v>
      </c>
      <c r="Q71" s="13">
        <f t="shared" si="25"/>
        <v>18.026400000000002</v>
      </c>
      <c r="R71" s="7"/>
      <c r="S71" s="73">
        <f t="shared" si="26"/>
        <v>67</v>
      </c>
      <c r="T71" s="69">
        <f t="shared" si="27"/>
        <v>18.375</v>
      </c>
      <c r="U71" s="44">
        <f t="shared" si="14"/>
        <v>1100</v>
      </c>
      <c r="V71" s="72">
        <f t="shared" si="15"/>
        <v>10</v>
      </c>
    </row>
    <row r="72" spans="1:22" ht="15.75" thickBot="1">
      <c r="A72" s="38">
        <v>68</v>
      </c>
      <c r="B72" s="63">
        <f t="shared" si="16"/>
        <v>5100</v>
      </c>
      <c r="C72" s="7"/>
      <c r="D72" s="38">
        <v>68</v>
      </c>
      <c r="E72" s="63">
        <f t="shared" si="17"/>
        <v>5100</v>
      </c>
      <c r="F72" s="7"/>
      <c r="G72" s="18">
        <f t="shared" si="19"/>
        <v>10200</v>
      </c>
      <c r="H72" s="61">
        <f t="shared" si="20"/>
        <v>10</v>
      </c>
      <c r="I72" s="61">
        <f t="shared" si="28"/>
        <v>14</v>
      </c>
      <c r="J72" s="61">
        <f t="shared" si="28"/>
        <v>30</v>
      </c>
      <c r="K72" s="25">
        <f t="shared" si="28"/>
        <v>44</v>
      </c>
      <c r="L72" s="14"/>
      <c r="M72" s="67">
        <f t="shared" si="21"/>
        <v>68</v>
      </c>
      <c r="N72" s="40">
        <f t="shared" si="22"/>
        <v>12.25</v>
      </c>
      <c r="O72" s="40">
        <f t="shared" si="23"/>
        <v>13.737499999999999</v>
      </c>
      <c r="P72" s="41">
        <f t="shared" si="24"/>
        <v>17.556</v>
      </c>
      <c r="Q72" s="13">
        <f t="shared" si="25"/>
        <v>18.884800000000002</v>
      </c>
      <c r="R72" s="7"/>
      <c r="S72" s="73">
        <f t="shared" si="26"/>
        <v>68</v>
      </c>
      <c r="T72" s="69">
        <f t="shared" si="27"/>
        <v>18.375</v>
      </c>
      <c r="U72" s="44">
        <f t="shared" si="14"/>
        <v>1100</v>
      </c>
      <c r="V72" s="72">
        <f t="shared" si="15"/>
        <v>10</v>
      </c>
    </row>
    <row r="73" spans="1:22" ht="15.75" thickBot="1">
      <c r="A73" s="35">
        <v>69</v>
      </c>
      <c r="B73" s="63">
        <f t="shared" si="16"/>
        <v>5175</v>
      </c>
      <c r="C73" s="7"/>
      <c r="D73" s="38">
        <v>69</v>
      </c>
      <c r="E73" s="63">
        <f t="shared" si="17"/>
        <v>5175</v>
      </c>
      <c r="F73" s="7"/>
      <c r="G73" s="18">
        <f t="shared" si="19"/>
        <v>10350</v>
      </c>
      <c r="H73" s="61">
        <f t="shared" si="20"/>
        <v>10</v>
      </c>
      <c r="I73" s="61">
        <f t="shared" si="28"/>
        <v>14</v>
      </c>
      <c r="J73" s="61">
        <f t="shared" si="28"/>
        <v>30</v>
      </c>
      <c r="K73" s="25">
        <f t="shared" si="28"/>
        <v>44</v>
      </c>
      <c r="L73" s="14"/>
      <c r="M73" s="67">
        <f t="shared" si="21"/>
        <v>69</v>
      </c>
      <c r="N73" s="40">
        <f t="shared" si="22"/>
        <v>12.25</v>
      </c>
      <c r="O73" s="40">
        <f t="shared" si="23"/>
        <v>13.737499999999999</v>
      </c>
      <c r="P73" s="41">
        <f t="shared" si="24"/>
        <v>17.556</v>
      </c>
      <c r="Q73" s="13">
        <f t="shared" si="25"/>
        <v>18.884800000000002</v>
      </c>
      <c r="R73" s="7"/>
      <c r="S73" s="73">
        <f t="shared" si="26"/>
        <v>69</v>
      </c>
      <c r="T73" s="69">
        <f t="shared" si="27"/>
        <v>18.375</v>
      </c>
      <c r="U73" s="44">
        <f t="shared" si="14"/>
        <v>1100</v>
      </c>
      <c r="V73" s="72">
        <f t="shared" si="15"/>
        <v>10</v>
      </c>
    </row>
    <row r="74" spans="1:22" ht="15.75" thickBot="1">
      <c r="A74" s="38">
        <v>70</v>
      </c>
      <c r="B74" s="63">
        <f t="shared" si="16"/>
        <v>5250</v>
      </c>
      <c r="C74" s="7"/>
      <c r="D74" s="38">
        <v>70</v>
      </c>
      <c r="E74" s="63">
        <f t="shared" si="17"/>
        <v>5250</v>
      </c>
      <c r="F74" s="7"/>
      <c r="G74" s="18">
        <f t="shared" si="19"/>
        <v>10500</v>
      </c>
      <c r="H74" s="61">
        <f t="shared" si="20"/>
        <v>10</v>
      </c>
      <c r="I74" s="61">
        <f t="shared" si="28"/>
        <v>14</v>
      </c>
      <c r="J74" s="61">
        <f t="shared" si="28"/>
        <v>30</v>
      </c>
      <c r="K74" s="25">
        <f t="shared" si="28"/>
        <v>44</v>
      </c>
      <c r="L74" s="14"/>
      <c r="M74" s="67">
        <f t="shared" si="21"/>
        <v>70</v>
      </c>
      <c r="N74" s="40">
        <f t="shared" si="22"/>
        <v>12.25</v>
      </c>
      <c r="O74" s="40">
        <f t="shared" si="23"/>
        <v>13.737499999999999</v>
      </c>
      <c r="P74" s="41">
        <f t="shared" si="24"/>
        <v>17.556</v>
      </c>
      <c r="Q74" s="13">
        <f t="shared" si="25"/>
        <v>18.884800000000002</v>
      </c>
      <c r="R74" s="7"/>
      <c r="S74" s="73">
        <f t="shared" si="26"/>
        <v>70</v>
      </c>
      <c r="T74" s="69">
        <f t="shared" si="27"/>
        <v>18.375</v>
      </c>
      <c r="U74" s="44">
        <f t="shared" si="14"/>
        <v>1100</v>
      </c>
      <c r="V74" s="72">
        <f t="shared" si="15"/>
        <v>10</v>
      </c>
    </row>
    <row r="75" spans="1:22" ht="15.75" thickBot="1">
      <c r="A75" s="35">
        <v>71</v>
      </c>
      <c r="B75" s="63">
        <f t="shared" si="16"/>
        <v>5325</v>
      </c>
      <c r="C75" s="7"/>
      <c r="D75" s="38">
        <v>71</v>
      </c>
      <c r="E75" s="63">
        <f t="shared" si="17"/>
        <v>5325</v>
      </c>
      <c r="F75" s="7"/>
      <c r="G75" s="18">
        <f t="shared" si="19"/>
        <v>10650</v>
      </c>
      <c r="H75" s="61">
        <f t="shared" si="20"/>
        <v>10</v>
      </c>
      <c r="I75" s="61">
        <f t="shared" si="28"/>
        <v>14</v>
      </c>
      <c r="J75" s="61">
        <f t="shared" si="28"/>
        <v>30</v>
      </c>
      <c r="K75" s="25">
        <f t="shared" si="28"/>
        <v>46</v>
      </c>
      <c r="L75" s="14"/>
      <c r="M75" s="67">
        <f t="shared" si="21"/>
        <v>71</v>
      </c>
      <c r="N75" s="40">
        <f t="shared" si="22"/>
        <v>12.25</v>
      </c>
      <c r="O75" s="40">
        <f t="shared" si="23"/>
        <v>13.737499999999999</v>
      </c>
      <c r="P75" s="41">
        <f t="shared" si="24"/>
        <v>17.556</v>
      </c>
      <c r="Q75" s="13">
        <f t="shared" si="25"/>
        <v>19.7432</v>
      </c>
      <c r="R75" s="7"/>
      <c r="S75" s="73">
        <f t="shared" si="26"/>
        <v>71</v>
      </c>
      <c r="T75" s="69">
        <f t="shared" si="27"/>
        <v>18.375</v>
      </c>
      <c r="U75" s="44">
        <f t="shared" si="14"/>
        <v>1100</v>
      </c>
      <c r="V75" s="72">
        <f t="shared" si="15"/>
        <v>10</v>
      </c>
    </row>
    <row r="76" spans="1:22" ht="15.75" thickBot="1">
      <c r="A76" s="38">
        <v>72</v>
      </c>
      <c r="B76" s="63">
        <f t="shared" si="16"/>
        <v>5400</v>
      </c>
      <c r="C76" s="7"/>
      <c r="D76" s="38">
        <v>72</v>
      </c>
      <c r="E76" s="63">
        <f t="shared" si="17"/>
        <v>5400</v>
      </c>
      <c r="F76" s="7"/>
      <c r="G76" s="18">
        <f t="shared" si="19"/>
        <v>10800</v>
      </c>
      <c r="H76" s="61">
        <f t="shared" si="20"/>
        <v>10</v>
      </c>
      <c r="I76" s="61">
        <f t="shared" si="28"/>
        <v>16</v>
      </c>
      <c r="J76" s="61">
        <f t="shared" si="28"/>
        <v>30</v>
      </c>
      <c r="K76" s="25">
        <f t="shared" si="28"/>
        <v>46</v>
      </c>
      <c r="L76" s="14"/>
      <c r="M76" s="67">
        <f t="shared" si="21"/>
        <v>72</v>
      </c>
      <c r="N76" s="40">
        <f t="shared" si="22"/>
        <v>12.25</v>
      </c>
      <c r="O76" s="40">
        <f t="shared" si="23"/>
        <v>15.7</v>
      </c>
      <c r="P76" s="41">
        <f t="shared" si="24"/>
        <v>17.556</v>
      </c>
      <c r="Q76" s="13">
        <f t="shared" si="25"/>
        <v>19.7432</v>
      </c>
      <c r="R76" s="7"/>
      <c r="S76" s="73">
        <f t="shared" si="26"/>
        <v>72</v>
      </c>
      <c r="T76" s="69">
        <f t="shared" si="27"/>
        <v>18.375</v>
      </c>
      <c r="U76" s="44">
        <f t="shared" si="14"/>
        <v>1100</v>
      </c>
      <c r="V76" s="72">
        <f t="shared" si="15"/>
        <v>10</v>
      </c>
    </row>
    <row r="77" spans="1:22" ht="15.75" thickBot="1">
      <c r="A77" s="35">
        <v>73</v>
      </c>
      <c r="B77" s="63">
        <f t="shared" si="16"/>
        <v>5475</v>
      </c>
      <c r="C77" s="7"/>
      <c r="D77" s="38">
        <v>73</v>
      </c>
      <c r="E77" s="63">
        <f t="shared" si="17"/>
        <v>5475</v>
      </c>
      <c r="F77" s="7"/>
      <c r="G77" s="18">
        <f t="shared" si="19"/>
        <v>10950</v>
      </c>
      <c r="H77" s="61">
        <f t="shared" si="20"/>
        <v>10</v>
      </c>
      <c r="I77" s="61">
        <f t="shared" si="28"/>
        <v>16</v>
      </c>
      <c r="J77" s="61">
        <f t="shared" si="28"/>
        <v>32</v>
      </c>
      <c r="K77" s="25">
        <f t="shared" si="28"/>
        <v>46</v>
      </c>
      <c r="L77" s="14"/>
      <c r="M77" s="67">
        <f t="shared" si="21"/>
        <v>73</v>
      </c>
      <c r="N77" s="40">
        <f t="shared" si="22"/>
        <v>12.25</v>
      </c>
      <c r="O77" s="40">
        <f t="shared" si="23"/>
        <v>15.7</v>
      </c>
      <c r="P77" s="41">
        <f t="shared" si="24"/>
        <v>18.7264</v>
      </c>
      <c r="Q77" s="13">
        <f t="shared" si="25"/>
        <v>19.7432</v>
      </c>
      <c r="R77" s="7"/>
      <c r="S77" s="73">
        <f t="shared" si="26"/>
        <v>73</v>
      </c>
      <c r="T77" s="69">
        <f t="shared" si="27"/>
        <v>18.375</v>
      </c>
      <c r="U77" s="44">
        <f t="shared" si="14"/>
        <v>1100</v>
      </c>
      <c r="V77" s="72">
        <f t="shared" si="15"/>
        <v>10</v>
      </c>
    </row>
    <row r="78" spans="1:22" ht="15.75" thickBot="1">
      <c r="A78" s="38">
        <v>74</v>
      </c>
      <c r="B78" s="63">
        <f t="shared" si="16"/>
        <v>5550</v>
      </c>
      <c r="C78" s="7"/>
      <c r="D78" s="38">
        <v>74</v>
      </c>
      <c r="E78" s="63">
        <f t="shared" si="17"/>
        <v>5550</v>
      </c>
      <c r="F78" s="7"/>
      <c r="G78" s="18">
        <f t="shared" si="19"/>
        <v>11100</v>
      </c>
      <c r="H78" s="61">
        <f t="shared" si="20"/>
        <v>12</v>
      </c>
      <c r="I78" s="61">
        <f t="shared" si="28"/>
        <v>16</v>
      </c>
      <c r="J78" s="61">
        <f t="shared" si="28"/>
        <v>32</v>
      </c>
      <c r="K78" s="25">
        <f t="shared" si="28"/>
        <v>48</v>
      </c>
      <c r="L78" s="14"/>
      <c r="M78" s="67">
        <f t="shared" si="21"/>
        <v>74</v>
      </c>
      <c r="N78" s="40">
        <f t="shared" si="22"/>
        <v>14.700000000000001</v>
      </c>
      <c r="O78" s="40">
        <f t="shared" si="23"/>
        <v>15.7</v>
      </c>
      <c r="P78" s="41">
        <f t="shared" si="24"/>
        <v>18.7264</v>
      </c>
      <c r="Q78" s="13">
        <f t="shared" si="25"/>
        <v>20.6016</v>
      </c>
      <c r="R78" s="7"/>
      <c r="S78" s="73">
        <f t="shared" si="26"/>
        <v>74</v>
      </c>
      <c r="T78" s="69">
        <f t="shared" si="27"/>
        <v>22.05</v>
      </c>
      <c r="U78" s="44">
        <f t="shared" si="14"/>
        <v>1100</v>
      </c>
      <c r="V78" s="72">
        <f t="shared" si="15"/>
        <v>12</v>
      </c>
    </row>
    <row r="79" spans="1:22" ht="15.75" thickBot="1">
      <c r="A79" s="35">
        <v>75</v>
      </c>
      <c r="B79" s="63">
        <f t="shared" si="16"/>
        <v>5625</v>
      </c>
      <c r="C79" s="7"/>
      <c r="D79" s="38">
        <v>75</v>
      </c>
      <c r="E79" s="63">
        <f t="shared" si="17"/>
        <v>5625</v>
      </c>
      <c r="F79" s="7"/>
      <c r="G79" s="18">
        <f t="shared" si="19"/>
        <v>11250</v>
      </c>
      <c r="H79" s="61">
        <f t="shared" si="20"/>
        <v>12</v>
      </c>
      <c r="I79" s="61">
        <f t="shared" si="28"/>
        <v>16</v>
      </c>
      <c r="J79" s="61">
        <f t="shared" si="28"/>
        <v>32</v>
      </c>
      <c r="K79" s="25">
        <f t="shared" si="28"/>
        <v>48</v>
      </c>
      <c r="L79" s="14"/>
      <c r="M79" s="67">
        <f t="shared" si="21"/>
        <v>75</v>
      </c>
      <c r="N79" s="40">
        <f t="shared" si="22"/>
        <v>14.700000000000001</v>
      </c>
      <c r="O79" s="40">
        <f t="shared" si="23"/>
        <v>15.7</v>
      </c>
      <c r="P79" s="41">
        <f t="shared" si="24"/>
        <v>18.7264</v>
      </c>
      <c r="Q79" s="13">
        <f t="shared" si="25"/>
        <v>20.6016</v>
      </c>
      <c r="R79" s="7"/>
      <c r="S79" s="73">
        <f t="shared" si="26"/>
        <v>75</v>
      </c>
      <c r="T79" s="69">
        <f t="shared" si="27"/>
        <v>22.05</v>
      </c>
      <c r="U79" s="44">
        <f t="shared" si="14"/>
        <v>1100</v>
      </c>
      <c r="V79" s="72">
        <f t="shared" si="15"/>
        <v>12</v>
      </c>
    </row>
    <row r="80" spans="1:22" ht="15.75" thickBot="1">
      <c r="A80" s="38">
        <v>76</v>
      </c>
      <c r="B80" s="63">
        <f t="shared" si="16"/>
        <v>5700</v>
      </c>
      <c r="C80" s="7"/>
      <c r="D80" s="38">
        <v>76</v>
      </c>
      <c r="E80" s="63">
        <f t="shared" si="17"/>
        <v>5700</v>
      </c>
      <c r="F80" s="7"/>
      <c r="G80" s="18">
        <f t="shared" si="19"/>
        <v>11400</v>
      </c>
      <c r="H80" s="61">
        <f t="shared" si="20"/>
        <v>12</v>
      </c>
      <c r="I80" s="61">
        <f t="shared" si="28"/>
        <v>16</v>
      </c>
      <c r="J80" s="61">
        <f t="shared" si="28"/>
        <v>32</v>
      </c>
      <c r="K80" s="25">
        <f t="shared" si="28"/>
        <v>48</v>
      </c>
      <c r="L80" s="14"/>
      <c r="M80" s="67">
        <f t="shared" si="21"/>
        <v>76</v>
      </c>
      <c r="N80" s="40">
        <f t="shared" si="22"/>
        <v>14.700000000000001</v>
      </c>
      <c r="O80" s="40">
        <f t="shared" si="23"/>
        <v>15.7</v>
      </c>
      <c r="P80" s="41">
        <f t="shared" si="24"/>
        <v>18.7264</v>
      </c>
      <c r="Q80" s="13">
        <f t="shared" si="25"/>
        <v>20.6016</v>
      </c>
      <c r="R80" s="7"/>
      <c r="S80" s="73">
        <f t="shared" si="26"/>
        <v>76</v>
      </c>
      <c r="T80" s="69">
        <f t="shared" si="27"/>
        <v>22.05</v>
      </c>
      <c r="U80" s="44">
        <f t="shared" si="14"/>
        <v>1100</v>
      </c>
      <c r="V80" s="72">
        <f t="shared" si="15"/>
        <v>12</v>
      </c>
    </row>
    <row r="81" spans="1:22" ht="15.75" thickBot="1">
      <c r="A81" s="35">
        <v>77</v>
      </c>
      <c r="B81" s="63">
        <f t="shared" si="16"/>
        <v>5775</v>
      </c>
      <c r="C81" s="7"/>
      <c r="D81" s="38">
        <v>77</v>
      </c>
      <c r="E81" s="63">
        <f t="shared" si="17"/>
        <v>5775</v>
      </c>
      <c r="F81" s="7"/>
      <c r="G81" s="18">
        <f t="shared" si="19"/>
        <v>11550</v>
      </c>
      <c r="H81" s="61">
        <f t="shared" si="20"/>
        <v>12</v>
      </c>
      <c r="I81" s="61">
        <f t="shared" si="28"/>
        <v>16</v>
      </c>
      <c r="J81" s="61">
        <f t="shared" si="28"/>
        <v>34</v>
      </c>
      <c r="K81" s="25">
        <f t="shared" si="28"/>
        <v>50</v>
      </c>
      <c r="L81" s="14"/>
      <c r="M81" s="67">
        <f t="shared" si="21"/>
        <v>77</v>
      </c>
      <c r="N81" s="40">
        <f t="shared" si="22"/>
        <v>14.700000000000001</v>
      </c>
      <c r="O81" s="40">
        <f t="shared" si="23"/>
        <v>15.7</v>
      </c>
      <c r="P81" s="41">
        <f t="shared" si="24"/>
        <v>19.896800000000002</v>
      </c>
      <c r="Q81" s="13">
        <f t="shared" si="25"/>
        <v>21.46</v>
      </c>
      <c r="R81" s="7"/>
      <c r="S81" s="73">
        <f t="shared" si="26"/>
        <v>77</v>
      </c>
      <c r="T81" s="69">
        <f t="shared" si="27"/>
        <v>22.05</v>
      </c>
      <c r="U81" s="44">
        <f t="shared" si="14"/>
        <v>1100</v>
      </c>
      <c r="V81" s="72">
        <f t="shared" si="15"/>
        <v>12</v>
      </c>
    </row>
    <row r="82" spans="1:22" ht="15.75" thickBot="1">
      <c r="A82" s="38">
        <v>78</v>
      </c>
      <c r="B82" s="63">
        <f t="shared" si="16"/>
        <v>5850</v>
      </c>
      <c r="C82" s="7"/>
      <c r="D82" s="38">
        <v>78</v>
      </c>
      <c r="E82" s="63">
        <f t="shared" si="17"/>
        <v>5850</v>
      </c>
      <c r="F82" s="7"/>
      <c r="G82" s="18">
        <f t="shared" si="19"/>
        <v>11700</v>
      </c>
      <c r="H82" s="61">
        <f t="shared" si="20"/>
        <v>12</v>
      </c>
      <c r="I82" s="61">
        <f t="shared" si="28"/>
        <v>16</v>
      </c>
      <c r="J82" s="61">
        <f t="shared" si="28"/>
        <v>34</v>
      </c>
      <c r="K82" s="25">
        <f t="shared" si="28"/>
        <v>50</v>
      </c>
      <c r="L82" s="14"/>
      <c r="M82" s="67">
        <f t="shared" si="21"/>
        <v>78</v>
      </c>
      <c r="N82" s="40">
        <f t="shared" si="22"/>
        <v>14.700000000000001</v>
      </c>
      <c r="O82" s="40">
        <f t="shared" si="23"/>
        <v>15.7</v>
      </c>
      <c r="P82" s="41">
        <f t="shared" si="24"/>
        <v>19.896800000000002</v>
      </c>
      <c r="Q82" s="13">
        <f t="shared" si="25"/>
        <v>21.46</v>
      </c>
      <c r="R82" s="7"/>
      <c r="S82" s="73">
        <f t="shared" si="26"/>
        <v>78</v>
      </c>
      <c r="T82" s="69">
        <f t="shared" si="27"/>
        <v>22.05</v>
      </c>
      <c r="U82" s="44">
        <f t="shared" si="14"/>
        <v>1100</v>
      </c>
      <c r="V82" s="72">
        <f t="shared" si="15"/>
        <v>12</v>
      </c>
    </row>
    <row r="83" spans="1:22" ht="15.75" thickBot="1">
      <c r="A83" s="35">
        <v>79</v>
      </c>
      <c r="B83" s="63">
        <f t="shared" si="16"/>
        <v>5925</v>
      </c>
      <c r="C83" s="7"/>
      <c r="D83" s="38">
        <v>79</v>
      </c>
      <c r="E83" s="63">
        <f t="shared" si="17"/>
        <v>5925</v>
      </c>
      <c r="F83" s="7"/>
      <c r="G83" s="18">
        <f t="shared" si="19"/>
        <v>11850</v>
      </c>
      <c r="H83" s="61">
        <f t="shared" si="20"/>
        <v>12</v>
      </c>
      <c r="I83" s="61">
        <f t="shared" si="28"/>
        <v>16</v>
      </c>
      <c r="J83" s="61">
        <f t="shared" si="28"/>
        <v>34</v>
      </c>
      <c r="K83" s="25">
        <f t="shared" si="28"/>
        <v>50</v>
      </c>
      <c r="L83" s="14"/>
      <c r="M83" s="67">
        <f t="shared" si="21"/>
        <v>79</v>
      </c>
      <c r="N83" s="40">
        <f t="shared" si="22"/>
        <v>14.700000000000001</v>
      </c>
      <c r="O83" s="40">
        <f t="shared" si="23"/>
        <v>15.7</v>
      </c>
      <c r="P83" s="41">
        <f t="shared" si="24"/>
        <v>19.896800000000002</v>
      </c>
      <c r="Q83" s="13">
        <f t="shared" si="25"/>
        <v>21.46</v>
      </c>
      <c r="R83" s="7"/>
      <c r="S83" s="73">
        <f t="shared" si="26"/>
        <v>79</v>
      </c>
      <c r="T83" s="69">
        <f t="shared" si="27"/>
        <v>22.05</v>
      </c>
      <c r="U83" s="44">
        <f t="shared" si="14"/>
        <v>1100</v>
      </c>
      <c r="V83" s="72">
        <f t="shared" si="15"/>
        <v>12</v>
      </c>
    </row>
    <row r="84" spans="1:22" ht="15.75" thickBot="1">
      <c r="A84" s="38">
        <v>80</v>
      </c>
      <c r="B84" s="63">
        <f t="shared" si="16"/>
        <v>6000</v>
      </c>
      <c r="C84" s="7"/>
      <c r="D84" s="38">
        <v>80</v>
      </c>
      <c r="E84" s="63">
        <f t="shared" si="17"/>
        <v>6000</v>
      </c>
      <c r="F84" s="7"/>
      <c r="G84" s="18">
        <f t="shared" si="19"/>
        <v>12000</v>
      </c>
      <c r="H84" s="61">
        <f t="shared" si="20"/>
        <v>12</v>
      </c>
      <c r="I84" s="61">
        <f t="shared" si="28"/>
        <v>16</v>
      </c>
      <c r="J84" s="61">
        <f t="shared" si="28"/>
        <v>34</v>
      </c>
      <c r="K84" s="25">
        <f t="shared" si="28"/>
        <v>50</v>
      </c>
      <c r="L84" s="14"/>
      <c r="M84" s="67">
        <f t="shared" si="21"/>
        <v>80</v>
      </c>
      <c r="N84" s="40">
        <f t="shared" si="22"/>
        <v>14.700000000000001</v>
      </c>
      <c r="O84" s="40">
        <f t="shared" si="23"/>
        <v>15.7</v>
      </c>
      <c r="P84" s="41">
        <f t="shared" si="24"/>
        <v>19.896800000000002</v>
      </c>
      <c r="Q84" s="13">
        <f t="shared" si="25"/>
        <v>21.46</v>
      </c>
      <c r="R84" s="7"/>
      <c r="S84" s="73">
        <f t="shared" si="26"/>
        <v>80</v>
      </c>
      <c r="T84" s="69">
        <f t="shared" si="27"/>
        <v>22.05</v>
      </c>
      <c r="U84" s="44">
        <f t="shared" si="14"/>
        <v>1100</v>
      </c>
      <c r="V84" s="72">
        <f t="shared" si="15"/>
        <v>12</v>
      </c>
    </row>
    <row r="85" spans="1:22" ht="15.75" thickBot="1">
      <c r="A85" s="35">
        <v>81</v>
      </c>
      <c r="B85" s="63">
        <f t="shared" si="16"/>
        <v>6075</v>
      </c>
      <c r="C85" s="7"/>
      <c r="D85" s="38">
        <v>81</v>
      </c>
      <c r="E85" s="63">
        <f t="shared" si="17"/>
        <v>6075</v>
      </c>
      <c r="F85" s="7"/>
      <c r="G85" s="18">
        <f t="shared" si="19"/>
        <v>12150</v>
      </c>
      <c r="H85" s="61">
        <f t="shared" si="20"/>
        <v>12</v>
      </c>
      <c r="I85" s="61">
        <f t="shared" si="28"/>
        <v>16</v>
      </c>
      <c r="J85" s="61">
        <f t="shared" si="28"/>
        <v>34</v>
      </c>
      <c r="K85" s="25">
        <f t="shared" si="28"/>
        <v>52</v>
      </c>
      <c r="L85" s="14"/>
      <c r="M85" s="67">
        <f t="shared" si="21"/>
        <v>81</v>
      </c>
      <c r="N85" s="40">
        <f t="shared" si="22"/>
        <v>14.700000000000001</v>
      </c>
      <c r="O85" s="40">
        <f t="shared" si="23"/>
        <v>15.7</v>
      </c>
      <c r="P85" s="41">
        <f t="shared" si="24"/>
        <v>19.896800000000002</v>
      </c>
      <c r="Q85" s="13">
        <f t="shared" si="25"/>
        <v>22.3184</v>
      </c>
      <c r="R85" s="7"/>
      <c r="S85" s="73">
        <f t="shared" si="26"/>
        <v>81</v>
      </c>
      <c r="T85" s="69">
        <f t="shared" si="27"/>
        <v>22.05</v>
      </c>
      <c r="U85" s="44">
        <f t="shared" si="14"/>
        <v>1100</v>
      </c>
      <c r="V85" s="72">
        <f t="shared" si="15"/>
        <v>12</v>
      </c>
    </row>
    <row r="86" spans="1:22" ht="15.75" thickBot="1">
      <c r="A86" s="38">
        <v>82</v>
      </c>
      <c r="B86" s="63">
        <f t="shared" si="16"/>
        <v>6150</v>
      </c>
      <c r="C86" s="7"/>
      <c r="D86" s="38">
        <v>82</v>
      </c>
      <c r="E86" s="63">
        <f t="shared" si="17"/>
        <v>6150</v>
      </c>
      <c r="F86" s="7"/>
      <c r="G86" s="18">
        <f t="shared" si="19"/>
        <v>12300</v>
      </c>
      <c r="H86" s="61">
        <f t="shared" si="20"/>
        <v>12</v>
      </c>
      <c r="I86" s="61">
        <f t="shared" si="28"/>
        <v>16</v>
      </c>
      <c r="J86" s="61">
        <f t="shared" si="28"/>
        <v>36</v>
      </c>
      <c r="K86" s="25">
        <f t="shared" si="28"/>
        <v>52</v>
      </c>
      <c r="L86" s="14"/>
      <c r="M86" s="67">
        <f t="shared" si="21"/>
        <v>82</v>
      </c>
      <c r="N86" s="40">
        <f t="shared" si="22"/>
        <v>14.700000000000001</v>
      </c>
      <c r="O86" s="40">
        <f t="shared" si="23"/>
        <v>15.7</v>
      </c>
      <c r="P86" s="41">
        <f t="shared" si="24"/>
        <v>21.067200000000003</v>
      </c>
      <c r="Q86" s="13">
        <f t="shared" si="25"/>
        <v>22.3184</v>
      </c>
      <c r="R86" s="7"/>
      <c r="S86" s="73">
        <f t="shared" si="26"/>
        <v>82</v>
      </c>
      <c r="T86" s="69">
        <f t="shared" si="27"/>
        <v>22.05</v>
      </c>
      <c r="U86" s="44">
        <f t="shared" si="14"/>
        <v>1100</v>
      </c>
      <c r="V86" s="72">
        <f t="shared" si="15"/>
        <v>12</v>
      </c>
    </row>
    <row r="87" spans="1:22" ht="15.75" thickBot="1">
      <c r="A87" s="35">
        <v>83</v>
      </c>
      <c r="B87" s="63">
        <f t="shared" si="16"/>
        <v>6225</v>
      </c>
      <c r="C87" s="7"/>
      <c r="D87" s="38">
        <v>83</v>
      </c>
      <c r="E87" s="63">
        <f t="shared" si="17"/>
        <v>6225</v>
      </c>
      <c r="F87" s="7"/>
      <c r="G87" s="18">
        <f t="shared" si="19"/>
        <v>12450</v>
      </c>
      <c r="H87" s="61">
        <f t="shared" si="20"/>
        <v>12</v>
      </c>
      <c r="I87" s="61">
        <f t="shared" si="28"/>
        <v>18</v>
      </c>
      <c r="J87" s="61">
        <f t="shared" si="28"/>
        <v>36</v>
      </c>
      <c r="K87" s="25">
        <f t="shared" si="28"/>
        <v>52</v>
      </c>
      <c r="L87" s="14"/>
      <c r="M87" s="67">
        <f t="shared" si="21"/>
        <v>83</v>
      </c>
      <c r="N87" s="40">
        <f t="shared" si="22"/>
        <v>14.700000000000001</v>
      </c>
      <c r="O87" s="40">
        <f t="shared" si="23"/>
        <v>17.662499999999998</v>
      </c>
      <c r="P87" s="41">
        <f t="shared" si="24"/>
        <v>21.067200000000003</v>
      </c>
      <c r="Q87" s="13">
        <f t="shared" si="25"/>
        <v>22.3184</v>
      </c>
      <c r="R87" s="7"/>
      <c r="S87" s="73">
        <f t="shared" si="26"/>
        <v>83</v>
      </c>
      <c r="T87" s="69">
        <f t="shared" si="27"/>
        <v>22.05</v>
      </c>
      <c r="U87" s="44">
        <f t="shared" si="14"/>
        <v>1100</v>
      </c>
      <c r="V87" s="72">
        <f t="shared" si="15"/>
        <v>12</v>
      </c>
    </row>
    <row r="88" spans="1:22" ht="15.75" thickBot="1">
      <c r="A88" s="38">
        <v>84</v>
      </c>
      <c r="B88" s="63">
        <f t="shared" si="16"/>
        <v>6300</v>
      </c>
      <c r="C88" s="7"/>
      <c r="D88" s="38">
        <v>84</v>
      </c>
      <c r="E88" s="63">
        <f t="shared" si="17"/>
        <v>6300</v>
      </c>
      <c r="F88" s="7"/>
      <c r="G88" s="18">
        <f t="shared" si="19"/>
        <v>12600</v>
      </c>
      <c r="H88" s="61">
        <f t="shared" si="20"/>
        <v>12</v>
      </c>
      <c r="I88" s="61">
        <f t="shared" si="28"/>
        <v>18</v>
      </c>
      <c r="J88" s="61">
        <f t="shared" si="28"/>
        <v>36</v>
      </c>
      <c r="K88" s="25">
        <f t="shared" si="28"/>
        <v>54</v>
      </c>
      <c r="L88" s="14"/>
      <c r="M88" s="67">
        <f t="shared" si="21"/>
        <v>84</v>
      </c>
      <c r="N88" s="40">
        <f t="shared" si="22"/>
        <v>14.700000000000001</v>
      </c>
      <c r="O88" s="40">
        <f t="shared" si="23"/>
        <v>17.662499999999998</v>
      </c>
      <c r="P88" s="41">
        <f t="shared" si="24"/>
        <v>21.067200000000003</v>
      </c>
      <c r="Q88" s="13">
        <f t="shared" si="25"/>
        <v>23.1768</v>
      </c>
      <c r="R88" s="7"/>
      <c r="S88" s="73">
        <f t="shared" si="26"/>
        <v>84</v>
      </c>
      <c r="T88" s="69">
        <f t="shared" si="27"/>
        <v>22.05</v>
      </c>
      <c r="U88" s="44">
        <f t="shared" si="14"/>
        <v>1100</v>
      </c>
      <c r="V88" s="72">
        <f t="shared" si="15"/>
        <v>12</v>
      </c>
    </row>
    <row r="89" spans="1:22" ht="15.75" thickBot="1">
      <c r="A89" s="35">
        <v>85</v>
      </c>
      <c r="B89" s="63">
        <f t="shared" si="16"/>
        <v>6375</v>
      </c>
      <c r="C89" s="7"/>
      <c r="D89" s="38">
        <v>85</v>
      </c>
      <c r="E89" s="63">
        <f t="shared" si="17"/>
        <v>6375</v>
      </c>
      <c r="F89" s="7"/>
      <c r="G89" s="18">
        <f t="shared" si="19"/>
        <v>12750</v>
      </c>
      <c r="H89" s="61">
        <f t="shared" si="20"/>
        <v>12</v>
      </c>
      <c r="I89" s="61">
        <f t="shared" si="28"/>
        <v>18</v>
      </c>
      <c r="J89" s="61">
        <f t="shared" si="28"/>
        <v>36</v>
      </c>
      <c r="K89" s="25">
        <f t="shared" si="28"/>
        <v>54</v>
      </c>
      <c r="L89" s="14"/>
      <c r="M89" s="67">
        <f t="shared" si="21"/>
        <v>85</v>
      </c>
      <c r="N89" s="40">
        <f t="shared" si="22"/>
        <v>14.700000000000001</v>
      </c>
      <c r="O89" s="40">
        <f t="shared" si="23"/>
        <v>17.662499999999998</v>
      </c>
      <c r="P89" s="41">
        <f t="shared" si="24"/>
        <v>21.067200000000003</v>
      </c>
      <c r="Q89" s="13">
        <f t="shared" si="25"/>
        <v>23.1768</v>
      </c>
      <c r="R89" s="7"/>
      <c r="S89" s="73">
        <f t="shared" si="26"/>
        <v>85</v>
      </c>
      <c r="T89" s="69">
        <f t="shared" si="27"/>
        <v>22.05</v>
      </c>
      <c r="U89" s="44">
        <f t="shared" si="14"/>
        <v>1100</v>
      </c>
      <c r="V89" s="72">
        <f t="shared" si="15"/>
        <v>12</v>
      </c>
    </row>
    <row r="90" spans="1:22" ht="15.75" thickBot="1">
      <c r="A90" s="38">
        <v>86</v>
      </c>
      <c r="B90" s="63">
        <f t="shared" si="16"/>
        <v>6450</v>
      </c>
      <c r="C90" s="7"/>
      <c r="D90" s="38">
        <v>86</v>
      </c>
      <c r="E90" s="63">
        <f t="shared" si="17"/>
        <v>6450</v>
      </c>
      <c r="F90" s="7"/>
      <c r="G90" s="18">
        <f t="shared" si="19"/>
        <v>12900</v>
      </c>
      <c r="H90" s="61">
        <f t="shared" si="20"/>
        <v>12</v>
      </c>
      <c r="I90" s="61">
        <f t="shared" si="28"/>
        <v>18</v>
      </c>
      <c r="J90" s="61">
        <f t="shared" si="28"/>
        <v>36</v>
      </c>
      <c r="K90" s="25">
        <f t="shared" si="28"/>
        <v>54</v>
      </c>
      <c r="L90" s="14"/>
      <c r="M90" s="67">
        <f t="shared" si="21"/>
        <v>86</v>
      </c>
      <c r="N90" s="40">
        <f t="shared" si="22"/>
        <v>14.700000000000001</v>
      </c>
      <c r="O90" s="40">
        <f t="shared" si="23"/>
        <v>17.662499999999998</v>
      </c>
      <c r="P90" s="41">
        <f t="shared" si="24"/>
        <v>21.067200000000003</v>
      </c>
      <c r="Q90" s="13">
        <f t="shared" si="25"/>
        <v>23.1768</v>
      </c>
      <c r="R90" s="7"/>
      <c r="S90" s="73">
        <f t="shared" si="26"/>
        <v>86</v>
      </c>
      <c r="T90" s="69">
        <f t="shared" si="27"/>
        <v>22.05</v>
      </c>
      <c r="U90" s="44">
        <f t="shared" si="14"/>
        <v>1100</v>
      </c>
      <c r="V90" s="72">
        <f t="shared" si="15"/>
        <v>12</v>
      </c>
    </row>
    <row r="91" spans="1:22" ht="15.75" thickBot="1">
      <c r="A91" s="35">
        <v>87</v>
      </c>
      <c r="B91" s="63">
        <f t="shared" si="16"/>
        <v>6525</v>
      </c>
      <c r="C91" s="7"/>
      <c r="D91" s="38">
        <v>87</v>
      </c>
      <c r="E91" s="63">
        <f t="shared" si="17"/>
        <v>6525</v>
      </c>
      <c r="F91" s="7"/>
      <c r="G91" s="18">
        <f t="shared" si="19"/>
        <v>13050</v>
      </c>
      <c r="H91" s="61">
        <f t="shared" si="20"/>
        <v>12</v>
      </c>
      <c r="I91" s="61">
        <f t="shared" si="28"/>
        <v>18</v>
      </c>
      <c r="J91" s="61">
        <f t="shared" si="28"/>
        <v>38</v>
      </c>
      <c r="K91" s="25">
        <f t="shared" si="28"/>
        <v>56</v>
      </c>
      <c r="L91" s="14"/>
      <c r="M91" s="67">
        <f t="shared" si="21"/>
        <v>87</v>
      </c>
      <c r="N91" s="40">
        <f t="shared" si="22"/>
        <v>14.700000000000001</v>
      </c>
      <c r="O91" s="40">
        <f t="shared" si="23"/>
        <v>17.662499999999998</v>
      </c>
      <c r="P91" s="41">
        <f t="shared" si="24"/>
        <v>22.2376</v>
      </c>
      <c r="Q91" s="13">
        <f t="shared" si="25"/>
        <v>24.035200000000003</v>
      </c>
      <c r="R91" s="7"/>
      <c r="S91" s="73">
        <f t="shared" si="26"/>
        <v>87</v>
      </c>
      <c r="T91" s="69">
        <f t="shared" si="27"/>
        <v>22.05</v>
      </c>
      <c r="U91" s="44">
        <f t="shared" si="14"/>
        <v>1100</v>
      </c>
      <c r="V91" s="72">
        <f t="shared" si="15"/>
        <v>12</v>
      </c>
    </row>
    <row r="92" spans="1:22" ht="15.75" thickBot="1">
      <c r="A92" s="38">
        <v>88</v>
      </c>
      <c r="B92" s="63">
        <f t="shared" si="16"/>
        <v>6600</v>
      </c>
      <c r="C92" s="7"/>
      <c r="D92" s="38">
        <v>88</v>
      </c>
      <c r="E92" s="63">
        <f t="shared" si="17"/>
        <v>6600</v>
      </c>
      <c r="F92" s="7"/>
      <c r="G92" s="18">
        <f t="shared" si="19"/>
        <v>13200</v>
      </c>
      <c r="H92" s="61">
        <f t="shared" si="20"/>
        <v>12</v>
      </c>
      <c r="I92" s="61">
        <f t="shared" si="28"/>
        <v>18</v>
      </c>
      <c r="J92" s="61">
        <f t="shared" si="28"/>
        <v>38</v>
      </c>
      <c r="K92" s="25">
        <f t="shared" si="28"/>
        <v>56</v>
      </c>
      <c r="L92" s="14"/>
      <c r="M92" s="67">
        <f t="shared" si="21"/>
        <v>88</v>
      </c>
      <c r="N92" s="40">
        <f t="shared" si="22"/>
        <v>14.700000000000001</v>
      </c>
      <c r="O92" s="40">
        <f t="shared" si="23"/>
        <v>17.662499999999998</v>
      </c>
      <c r="P92" s="41">
        <f t="shared" si="24"/>
        <v>22.2376</v>
      </c>
      <c r="Q92" s="13">
        <f t="shared" si="25"/>
        <v>24.035200000000003</v>
      </c>
      <c r="R92" s="7"/>
      <c r="S92" s="73">
        <f t="shared" si="26"/>
        <v>88</v>
      </c>
      <c r="T92" s="69">
        <f t="shared" si="27"/>
        <v>22.05</v>
      </c>
      <c r="U92" s="44">
        <f t="shared" si="14"/>
        <v>1100</v>
      </c>
      <c r="V92" s="72">
        <f t="shared" si="15"/>
        <v>12</v>
      </c>
    </row>
    <row r="93" spans="1:22" ht="15.75" thickBot="1">
      <c r="A93" s="35">
        <v>89</v>
      </c>
      <c r="B93" s="63">
        <f t="shared" si="16"/>
        <v>6675</v>
      </c>
      <c r="C93" s="7"/>
      <c r="D93" s="38">
        <v>89</v>
      </c>
      <c r="E93" s="63">
        <f t="shared" si="17"/>
        <v>6675</v>
      </c>
      <c r="F93" s="7"/>
      <c r="G93" s="18">
        <f t="shared" si="19"/>
        <v>13350</v>
      </c>
      <c r="H93" s="61">
        <f t="shared" si="20"/>
        <v>14</v>
      </c>
      <c r="I93" s="61">
        <f t="shared" si="28"/>
        <v>18</v>
      </c>
      <c r="J93" s="61">
        <f t="shared" si="28"/>
        <v>38</v>
      </c>
      <c r="K93" s="25">
        <f t="shared" si="28"/>
        <v>56</v>
      </c>
      <c r="L93" s="14"/>
      <c r="M93" s="67">
        <f t="shared" si="21"/>
        <v>89</v>
      </c>
      <c r="N93" s="40">
        <f t="shared" si="22"/>
        <v>17.150000000000002</v>
      </c>
      <c r="O93" s="40">
        <f t="shared" si="23"/>
        <v>17.662499999999998</v>
      </c>
      <c r="P93" s="41">
        <f t="shared" si="24"/>
        <v>22.2376</v>
      </c>
      <c r="Q93" s="13">
        <f t="shared" si="25"/>
        <v>24.035200000000003</v>
      </c>
      <c r="R93" s="7"/>
      <c r="S93" s="73">
        <f t="shared" si="26"/>
        <v>89</v>
      </c>
      <c r="T93" s="69">
        <f t="shared" si="27"/>
        <v>25.725</v>
      </c>
      <c r="U93" s="44">
        <f t="shared" si="14"/>
        <v>1100</v>
      </c>
      <c r="V93" s="72">
        <f t="shared" si="15"/>
        <v>14</v>
      </c>
    </row>
    <row r="94" spans="1:22" ht="15.75" thickBot="1">
      <c r="A94" s="38">
        <v>90</v>
      </c>
      <c r="B94" s="63">
        <f t="shared" si="16"/>
        <v>6750</v>
      </c>
      <c r="C94" s="7"/>
      <c r="D94" s="38">
        <v>90</v>
      </c>
      <c r="E94" s="63">
        <f t="shared" si="17"/>
        <v>6750</v>
      </c>
      <c r="F94" s="7"/>
      <c r="G94" s="18">
        <f t="shared" si="19"/>
        <v>13500</v>
      </c>
      <c r="H94" s="61">
        <f t="shared" si="20"/>
        <v>14</v>
      </c>
      <c r="I94" s="61">
        <f t="shared" si="28"/>
        <v>18</v>
      </c>
      <c r="J94" s="61">
        <f t="shared" si="28"/>
        <v>38</v>
      </c>
      <c r="K94" s="25">
        <f t="shared" si="28"/>
        <v>58</v>
      </c>
      <c r="L94" s="14"/>
      <c r="M94" s="67">
        <f t="shared" si="21"/>
        <v>90</v>
      </c>
      <c r="N94" s="40">
        <f t="shared" si="22"/>
        <v>17.150000000000002</v>
      </c>
      <c r="O94" s="40">
        <f t="shared" si="23"/>
        <v>17.662499999999998</v>
      </c>
      <c r="P94" s="41">
        <f t="shared" si="24"/>
        <v>22.2376</v>
      </c>
      <c r="Q94" s="13">
        <f t="shared" si="25"/>
        <v>24.893600000000003</v>
      </c>
      <c r="R94" s="7"/>
      <c r="S94" s="73">
        <f t="shared" si="26"/>
        <v>90</v>
      </c>
      <c r="T94" s="69">
        <f t="shared" si="27"/>
        <v>25.725</v>
      </c>
      <c r="U94" s="44">
        <f t="shared" si="14"/>
        <v>1100</v>
      </c>
      <c r="V94" s="72">
        <f t="shared" si="15"/>
        <v>14</v>
      </c>
    </row>
    <row r="95" spans="1:22" ht="15.75" thickBot="1">
      <c r="A95" s="35">
        <v>91</v>
      </c>
      <c r="B95" s="63">
        <f t="shared" si="16"/>
        <v>6825</v>
      </c>
      <c r="C95" s="7"/>
      <c r="D95" s="38">
        <v>91</v>
      </c>
      <c r="E95" s="63">
        <f t="shared" si="17"/>
        <v>6825</v>
      </c>
      <c r="F95" s="7"/>
      <c r="G95" s="18">
        <f t="shared" si="19"/>
        <v>13650</v>
      </c>
      <c r="H95" s="61">
        <f t="shared" si="20"/>
        <v>14</v>
      </c>
      <c r="I95" s="61">
        <f t="shared" si="28"/>
        <v>18</v>
      </c>
      <c r="J95" s="61">
        <f t="shared" si="28"/>
        <v>38</v>
      </c>
      <c r="K95" s="25">
        <f t="shared" si="28"/>
        <v>58</v>
      </c>
      <c r="L95" s="14"/>
      <c r="M95" s="67">
        <f t="shared" si="21"/>
        <v>91</v>
      </c>
      <c r="N95" s="40">
        <f t="shared" si="22"/>
        <v>17.150000000000002</v>
      </c>
      <c r="O95" s="40">
        <f t="shared" si="23"/>
        <v>17.662499999999998</v>
      </c>
      <c r="P95" s="41">
        <f t="shared" si="24"/>
        <v>22.2376</v>
      </c>
      <c r="Q95" s="13">
        <f t="shared" si="25"/>
        <v>24.893600000000003</v>
      </c>
      <c r="R95" s="7"/>
      <c r="S95" s="73">
        <f t="shared" si="26"/>
        <v>91</v>
      </c>
      <c r="T95" s="69">
        <f t="shared" si="27"/>
        <v>25.725</v>
      </c>
      <c r="U95" s="44">
        <f t="shared" si="14"/>
        <v>1100</v>
      </c>
      <c r="V95" s="72">
        <f t="shared" si="15"/>
        <v>14</v>
      </c>
    </row>
    <row r="96" spans="1:22" ht="15.75" thickBot="1">
      <c r="A96" s="38">
        <v>92</v>
      </c>
      <c r="B96" s="63">
        <f t="shared" si="16"/>
        <v>6900</v>
      </c>
      <c r="C96" s="7"/>
      <c r="D96" s="38">
        <v>92</v>
      </c>
      <c r="E96" s="63">
        <f t="shared" si="17"/>
        <v>6900</v>
      </c>
      <c r="F96" s="7"/>
      <c r="G96" s="18">
        <f t="shared" si="19"/>
        <v>13800</v>
      </c>
      <c r="H96" s="61">
        <f t="shared" si="20"/>
        <v>14</v>
      </c>
      <c r="I96" s="61">
        <f t="shared" si="28"/>
        <v>18</v>
      </c>
      <c r="J96" s="61">
        <f t="shared" si="28"/>
        <v>40</v>
      </c>
      <c r="K96" s="25">
        <f t="shared" si="28"/>
        <v>58</v>
      </c>
      <c r="L96" s="14"/>
      <c r="M96" s="67">
        <f t="shared" si="21"/>
        <v>92</v>
      </c>
      <c r="N96" s="40">
        <f t="shared" si="22"/>
        <v>17.150000000000002</v>
      </c>
      <c r="O96" s="40">
        <f t="shared" si="23"/>
        <v>17.662499999999998</v>
      </c>
      <c r="P96" s="41">
        <f t="shared" si="24"/>
        <v>23.408</v>
      </c>
      <c r="Q96" s="13">
        <f t="shared" si="25"/>
        <v>24.893600000000003</v>
      </c>
      <c r="R96" s="7"/>
      <c r="S96" s="73">
        <f t="shared" si="26"/>
        <v>92</v>
      </c>
      <c r="T96" s="69">
        <f t="shared" si="27"/>
        <v>25.725</v>
      </c>
      <c r="U96" s="44">
        <f t="shared" si="14"/>
        <v>1100</v>
      </c>
      <c r="V96" s="72">
        <f t="shared" si="15"/>
        <v>14</v>
      </c>
    </row>
    <row r="97" spans="1:22" ht="15.75" thickBot="1">
      <c r="A97" s="35">
        <v>93</v>
      </c>
      <c r="B97" s="63">
        <f t="shared" si="16"/>
        <v>6975</v>
      </c>
      <c r="C97" s="7"/>
      <c r="D97" s="38">
        <v>93</v>
      </c>
      <c r="E97" s="63">
        <f t="shared" si="17"/>
        <v>6975</v>
      </c>
      <c r="F97" s="7"/>
      <c r="G97" s="18">
        <f t="shared" si="19"/>
        <v>13950</v>
      </c>
      <c r="H97" s="61">
        <f t="shared" si="20"/>
        <v>14</v>
      </c>
      <c r="I97" s="61">
        <f t="shared" si="28"/>
        <v>20</v>
      </c>
      <c r="J97" s="61">
        <f t="shared" si="28"/>
        <v>40</v>
      </c>
      <c r="K97" s="25">
        <f t="shared" si="28"/>
        <v>60</v>
      </c>
      <c r="L97" s="14"/>
      <c r="M97" s="67">
        <f t="shared" si="21"/>
        <v>93</v>
      </c>
      <c r="N97" s="40">
        <f t="shared" si="22"/>
        <v>17.150000000000002</v>
      </c>
      <c r="O97" s="40">
        <f t="shared" si="23"/>
        <v>19.625</v>
      </c>
      <c r="P97" s="41">
        <f t="shared" si="24"/>
        <v>23.408</v>
      </c>
      <c r="Q97" s="13">
        <f t="shared" si="25"/>
        <v>25.752000000000002</v>
      </c>
      <c r="R97" s="7"/>
      <c r="S97" s="73">
        <f t="shared" si="26"/>
        <v>93</v>
      </c>
      <c r="T97" s="69">
        <f t="shared" si="27"/>
        <v>25.725</v>
      </c>
      <c r="U97" s="44">
        <f t="shared" si="14"/>
        <v>1100</v>
      </c>
      <c r="V97" s="72">
        <f t="shared" si="15"/>
        <v>14</v>
      </c>
    </row>
    <row r="98" spans="1:22" ht="15.75" thickBot="1">
      <c r="A98" s="38">
        <v>94</v>
      </c>
      <c r="B98" s="63">
        <f t="shared" si="16"/>
        <v>7050</v>
      </c>
      <c r="C98" s="7"/>
      <c r="D98" s="38">
        <v>94</v>
      </c>
      <c r="E98" s="63">
        <f t="shared" si="17"/>
        <v>7050</v>
      </c>
      <c r="F98" s="7"/>
      <c r="G98" s="18">
        <f t="shared" si="19"/>
        <v>14100</v>
      </c>
      <c r="H98" s="61">
        <f t="shared" si="20"/>
        <v>14</v>
      </c>
      <c r="I98" s="61">
        <f t="shared" si="28"/>
        <v>20</v>
      </c>
      <c r="J98" s="61">
        <f t="shared" si="28"/>
        <v>40</v>
      </c>
      <c r="K98" s="25">
        <f t="shared" si="28"/>
        <v>60</v>
      </c>
      <c r="L98" s="14"/>
      <c r="M98" s="67">
        <f t="shared" si="21"/>
        <v>94</v>
      </c>
      <c r="N98" s="40">
        <f t="shared" si="22"/>
        <v>17.150000000000002</v>
      </c>
      <c r="O98" s="40">
        <f t="shared" si="23"/>
        <v>19.625</v>
      </c>
      <c r="P98" s="41">
        <f t="shared" si="24"/>
        <v>23.408</v>
      </c>
      <c r="Q98" s="13">
        <f t="shared" si="25"/>
        <v>25.752000000000002</v>
      </c>
      <c r="R98" s="7"/>
      <c r="S98" s="73">
        <f t="shared" si="26"/>
        <v>94</v>
      </c>
      <c r="T98" s="69">
        <f t="shared" si="27"/>
        <v>25.725</v>
      </c>
      <c r="U98" s="44">
        <f t="shared" si="14"/>
        <v>1100</v>
      </c>
      <c r="V98" s="72">
        <f t="shared" si="15"/>
        <v>14</v>
      </c>
    </row>
    <row r="99" spans="1:22" ht="15.75" thickBot="1">
      <c r="A99" s="35">
        <v>95</v>
      </c>
      <c r="B99" s="63">
        <f t="shared" si="16"/>
        <v>7125</v>
      </c>
      <c r="C99" s="7"/>
      <c r="D99" s="38">
        <v>95</v>
      </c>
      <c r="E99" s="63">
        <f t="shared" si="17"/>
        <v>7125</v>
      </c>
      <c r="F99" s="7"/>
      <c r="G99" s="18">
        <f t="shared" si="19"/>
        <v>14250</v>
      </c>
      <c r="H99" s="61">
        <f t="shared" si="20"/>
        <v>14</v>
      </c>
      <c r="I99" s="61">
        <f t="shared" si="28"/>
        <v>20</v>
      </c>
      <c r="J99" s="61">
        <f t="shared" si="28"/>
        <v>40</v>
      </c>
      <c r="K99" s="25">
        <f t="shared" si="28"/>
        <v>60</v>
      </c>
      <c r="L99" s="14"/>
      <c r="M99" s="67">
        <f t="shared" si="21"/>
        <v>95</v>
      </c>
      <c r="N99" s="40">
        <f t="shared" si="22"/>
        <v>17.150000000000002</v>
      </c>
      <c r="O99" s="40">
        <f t="shared" si="23"/>
        <v>19.625</v>
      </c>
      <c r="P99" s="41">
        <f t="shared" si="24"/>
        <v>23.408</v>
      </c>
      <c r="Q99" s="13">
        <f t="shared" si="25"/>
        <v>25.752000000000002</v>
      </c>
      <c r="R99" s="7"/>
      <c r="S99" s="73">
        <f t="shared" si="26"/>
        <v>95</v>
      </c>
      <c r="T99" s="69">
        <f t="shared" si="27"/>
        <v>25.725</v>
      </c>
      <c r="U99" s="44">
        <f aca="true" t="shared" si="29" ref="U99:U162">IF(N99=MIN(N99:P99),$N$3,IF(O99&lt;P99,$O$3,$P$3))</f>
        <v>1100</v>
      </c>
      <c r="V99" s="72">
        <f aca="true" t="shared" si="30" ref="V99:V162">IF(U99=$H$3,H99,IF(U99=$I$3,I99,J99))</f>
        <v>14</v>
      </c>
    </row>
    <row r="100" spans="1:22" ht="15.75" thickBot="1">
      <c r="A100" s="38">
        <v>96</v>
      </c>
      <c r="B100" s="63">
        <f aca="true" t="shared" si="31" ref="B100:B163">A100*$A$3</f>
        <v>7200</v>
      </c>
      <c r="C100" s="7"/>
      <c r="D100" s="38">
        <v>96</v>
      </c>
      <c r="E100" s="63">
        <f aca="true" t="shared" si="32" ref="E100:E163">D100*$D$3</f>
        <v>7200</v>
      </c>
      <c r="F100" s="7"/>
      <c r="G100" s="18">
        <f t="shared" si="19"/>
        <v>14400</v>
      </c>
      <c r="H100" s="61">
        <f t="shared" si="20"/>
        <v>14</v>
      </c>
      <c r="I100" s="61">
        <f t="shared" si="28"/>
        <v>20</v>
      </c>
      <c r="J100" s="61">
        <f t="shared" si="28"/>
        <v>40</v>
      </c>
      <c r="K100" s="25">
        <f t="shared" si="28"/>
        <v>60</v>
      </c>
      <c r="L100" s="14"/>
      <c r="M100" s="67">
        <f t="shared" si="21"/>
        <v>96</v>
      </c>
      <c r="N100" s="40">
        <f t="shared" si="22"/>
        <v>17.150000000000002</v>
      </c>
      <c r="O100" s="40">
        <f t="shared" si="23"/>
        <v>19.625</v>
      </c>
      <c r="P100" s="41">
        <f t="shared" si="24"/>
        <v>23.408</v>
      </c>
      <c r="Q100" s="13">
        <f t="shared" si="25"/>
        <v>25.752000000000002</v>
      </c>
      <c r="R100" s="7"/>
      <c r="S100" s="73">
        <f t="shared" si="26"/>
        <v>96</v>
      </c>
      <c r="T100" s="69">
        <f t="shared" si="27"/>
        <v>25.725</v>
      </c>
      <c r="U100" s="44">
        <f t="shared" si="29"/>
        <v>1100</v>
      </c>
      <c r="V100" s="72">
        <f t="shared" si="30"/>
        <v>14</v>
      </c>
    </row>
    <row r="101" spans="1:22" ht="15.75" thickBot="1">
      <c r="A101" s="35">
        <v>97</v>
      </c>
      <c r="B101" s="63">
        <f t="shared" si="31"/>
        <v>7275</v>
      </c>
      <c r="C101" s="7"/>
      <c r="D101" s="38">
        <v>97</v>
      </c>
      <c r="E101" s="63">
        <f t="shared" si="32"/>
        <v>7275</v>
      </c>
      <c r="F101" s="7"/>
      <c r="G101" s="18">
        <f t="shared" si="19"/>
        <v>14550</v>
      </c>
      <c r="H101" s="61">
        <f t="shared" si="20"/>
        <v>14</v>
      </c>
      <c r="I101" s="61">
        <f t="shared" si="28"/>
        <v>20</v>
      </c>
      <c r="J101" s="61">
        <f t="shared" si="28"/>
        <v>42</v>
      </c>
      <c r="K101" s="25">
        <f t="shared" si="28"/>
        <v>62</v>
      </c>
      <c r="L101" s="14"/>
      <c r="M101" s="67">
        <f t="shared" si="21"/>
        <v>97</v>
      </c>
      <c r="N101" s="40">
        <f t="shared" si="22"/>
        <v>17.150000000000002</v>
      </c>
      <c r="O101" s="40">
        <f t="shared" si="23"/>
        <v>19.625</v>
      </c>
      <c r="P101" s="41">
        <f t="shared" si="24"/>
        <v>24.578400000000002</v>
      </c>
      <c r="Q101" s="13">
        <f t="shared" si="25"/>
        <v>26.610400000000002</v>
      </c>
      <c r="R101" s="7"/>
      <c r="S101" s="73">
        <f t="shared" si="26"/>
        <v>97</v>
      </c>
      <c r="T101" s="69">
        <f t="shared" si="27"/>
        <v>25.725</v>
      </c>
      <c r="U101" s="44">
        <f t="shared" si="29"/>
        <v>1100</v>
      </c>
      <c r="V101" s="72">
        <f t="shared" si="30"/>
        <v>14</v>
      </c>
    </row>
    <row r="102" spans="1:22" ht="15.75" thickBot="1">
      <c r="A102" s="38">
        <v>98</v>
      </c>
      <c r="B102" s="63">
        <f t="shared" si="31"/>
        <v>7350</v>
      </c>
      <c r="C102" s="7"/>
      <c r="D102" s="38">
        <v>98</v>
      </c>
      <c r="E102" s="63">
        <f t="shared" si="32"/>
        <v>7350</v>
      </c>
      <c r="F102" s="7"/>
      <c r="G102" s="18">
        <f t="shared" si="19"/>
        <v>14700</v>
      </c>
      <c r="H102" s="61">
        <f t="shared" si="20"/>
        <v>14</v>
      </c>
      <c r="I102" s="61">
        <f t="shared" si="28"/>
        <v>20</v>
      </c>
      <c r="J102" s="61">
        <f t="shared" si="28"/>
        <v>42</v>
      </c>
      <c r="K102" s="25">
        <f t="shared" si="28"/>
        <v>62</v>
      </c>
      <c r="L102" s="14"/>
      <c r="M102" s="67">
        <f t="shared" si="21"/>
        <v>98</v>
      </c>
      <c r="N102" s="40">
        <f t="shared" si="22"/>
        <v>17.150000000000002</v>
      </c>
      <c r="O102" s="40">
        <f t="shared" si="23"/>
        <v>19.625</v>
      </c>
      <c r="P102" s="41">
        <f t="shared" si="24"/>
        <v>24.578400000000002</v>
      </c>
      <c r="Q102" s="13">
        <f t="shared" si="25"/>
        <v>26.610400000000002</v>
      </c>
      <c r="R102" s="7"/>
      <c r="S102" s="73">
        <f t="shared" si="26"/>
        <v>98</v>
      </c>
      <c r="T102" s="69">
        <f t="shared" si="27"/>
        <v>25.725</v>
      </c>
      <c r="U102" s="44">
        <f t="shared" si="29"/>
        <v>1100</v>
      </c>
      <c r="V102" s="72">
        <f t="shared" si="30"/>
        <v>14</v>
      </c>
    </row>
    <row r="103" spans="1:22" ht="15.75" thickBot="1">
      <c r="A103" s="35">
        <v>99</v>
      </c>
      <c r="B103" s="63">
        <f t="shared" si="31"/>
        <v>7425</v>
      </c>
      <c r="C103" s="7"/>
      <c r="D103" s="38">
        <v>99</v>
      </c>
      <c r="E103" s="63">
        <f t="shared" si="32"/>
        <v>7425</v>
      </c>
      <c r="F103" s="7"/>
      <c r="G103" s="18">
        <f t="shared" si="19"/>
        <v>14850</v>
      </c>
      <c r="H103" s="61">
        <f t="shared" si="20"/>
        <v>14</v>
      </c>
      <c r="I103" s="61">
        <f t="shared" si="28"/>
        <v>20</v>
      </c>
      <c r="J103" s="61">
        <f t="shared" si="28"/>
        <v>42</v>
      </c>
      <c r="K103" s="25">
        <f t="shared" si="28"/>
        <v>62</v>
      </c>
      <c r="L103" s="14"/>
      <c r="M103" s="67">
        <f t="shared" si="21"/>
        <v>99</v>
      </c>
      <c r="N103" s="40">
        <f t="shared" si="22"/>
        <v>17.150000000000002</v>
      </c>
      <c r="O103" s="40">
        <f t="shared" si="23"/>
        <v>19.625</v>
      </c>
      <c r="P103" s="41">
        <f t="shared" si="24"/>
        <v>24.578400000000002</v>
      </c>
      <c r="Q103" s="13">
        <f t="shared" si="25"/>
        <v>26.610400000000002</v>
      </c>
      <c r="R103" s="7"/>
      <c r="S103" s="73">
        <f t="shared" si="26"/>
        <v>99</v>
      </c>
      <c r="T103" s="69">
        <f t="shared" si="27"/>
        <v>25.725</v>
      </c>
      <c r="U103" s="44">
        <f t="shared" si="29"/>
        <v>1100</v>
      </c>
      <c r="V103" s="72">
        <f t="shared" si="30"/>
        <v>14</v>
      </c>
    </row>
    <row r="104" spans="1:22" ht="15.75" thickBot="1">
      <c r="A104" s="38">
        <v>100</v>
      </c>
      <c r="B104" s="63">
        <f t="shared" si="31"/>
        <v>7500</v>
      </c>
      <c r="C104" s="7"/>
      <c r="D104" s="38">
        <v>100</v>
      </c>
      <c r="E104" s="63">
        <f t="shared" si="32"/>
        <v>7500</v>
      </c>
      <c r="F104" s="7"/>
      <c r="G104" s="18">
        <f aca="true" t="shared" si="33" ref="G104:G167">E104+B104</f>
        <v>15000</v>
      </c>
      <c r="H104" s="61">
        <f aca="true" t="shared" si="34" ref="H104:H167">ROUNDUP(B104/H$3,0)+ROUNDUP(E104/H$3,0)</f>
        <v>14</v>
      </c>
      <c r="I104" s="61">
        <f t="shared" si="28"/>
        <v>20</v>
      </c>
      <c r="J104" s="61">
        <f t="shared" si="28"/>
        <v>42</v>
      </c>
      <c r="K104" s="25">
        <f t="shared" si="28"/>
        <v>64</v>
      </c>
      <c r="L104" s="14"/>
      <c r="M104" s="67">
        <f aca="true" t="shared" si="35" ref="M104:M167">D104</f>
        <v>100</v>
      </c>
      <c r="N104" s="40">
        <f aca="true" t="shared" si="36" ref="N104:N167">H104*N$4</f>
        <v>17.150000000000002</v>
      </c>
      <c r="O104" s="40">
        <f aca="true" t="shared" si="37" ref="O104:O167">I104*O$4</f>
        <v>19.625</v>
      </c>
      <c r="P104" s="41">
        <f aca="true" t="shared" si="38" ref="P104:P167">J104*P$4</f>
        <v>24.578400000000002</v>
      </c>
      <c r="Q104" s="13">
        <f aca="true" t="shared" si="39" ref="Q104:Q167">K104*Q$4</f>
        <v>27.4688</v>
      </c>
      <c r="R104" s="7"/>
      <c r="S104" s="73">
        <f aca="true" t="shared" si="40" ref="S104:S167">M104</f>
        <v>100</v>
      </c>
      <c r="T104" s="69">
        <f aca="true" t="shared" si="41" ref="T104:T167">MIN(N104:P104)*1.5</f>
        <v>25.725</v>
      </c>
      <c r="U104" s="44">
        <f t="shared" si="29"/>
        <v>1100</v>
      </c>
      <c r="V104" s="72">
        <f t="shared" si="30"/>
        <v>14</v>
      </c>
    </row>
    <row r="105" spans="1:22" ht="15.75" thickBot="1">
      <c r="A105" s="35">
        <v>101</v>
      </c>
      <c r="B105" s="63">
        <f t="shared" si="31"/>
        <v>7575</v>
      </c>
      <c r="C105" s="7"/>
      <c r="D105" s="38">
        <v>101</v>
      </c>
      <c r="E105" s="63">
        <f t="shared" si="32"/>
        <v>7575</v>
      </c>
      <c r="F105" s="7"/>
      <c r="G105" s="18">
        <f t="shared" si="33"/>
        <v>15150</v>
      </c>
      <c r="H105" s="61">
        <f t="shared" si="34"/>
        <v>14</v>
      </c>
      <c r="I105" s="61">
        <f t="shared" si="28"/>
        <v>20</v>
      </c>
      <c r="J105" s="61">
        <f t="shared" si="28"/>
        <v>44</v>
      </c>
      <c r="K105" s="25">
        <f t="shared" si="28"/>
        <v>64</v>
      </c>
      <c r="L105" s="14"/>
      <c r="M105" s="67">
        <f t="shared" si="35"/>
        <v>101</v>
      </c>
      <c r="N105" s="40">
        <f t="shared" si="36"/>
        <v>17.150000000000002</v>
      </c>
      <c r="O105" s="40">
        <f t="shared" si="37"/>
        <v>19.625</v>
      </c>
      <c r="P105" s="41">
        <f t="shared" si="38"/>
        <v>25.748800000000003</v>
      </c>
      <c r="Q105" s="13">
        <f t="shared" si="39"/>
        <v>27.4688</v>
      </c>
      <c r="R105" s="7"/>
      <c r="S105" s="73">
        <f t="shared" si="40"/>
        <v>101</v>
      </c>
      <c r="T105" s="69">
        <f t="shared" si="41"/>
        <v>25.725</v>
      </c>
      <c r="U105" s="44">
        <f t="shared" si="29"/>
        <v>1100</v>
      </c>
      <c r="V105" s="72">
        <f t="shared" si="30"/>
        <v>14</v>
      </c>
    </row>
    <row r="106" spans="1:22" ht="15.75" thickBot="1">
      <c r="A106" s="38">
        <v>102</v>
      </c>
      <c r="B106" s="63">
        <f t="shared" si="31"/>
        <v>7650</v>
      </c>
      <c r="C106" s="7"/>
      <c r="D106" s="38">
        <v>102</v>
      </c>
      <c r="E106" s="63">
        <f t="shared" si="32"/>
        <v>7650</v>
      </c>
      <c r="F106" s="7"/>
      <c r="G106" s="18">
        <f t="shared" si="33"/>
        <v>15300</v>
      </c>
      <c r="H106" s="61">
        <f t="shared" si="34"/>
        <v>14</v>
      </c>
      <c r="I106" s="61">
        <f t="shared" si="28"/>
        <v>20</v>
      </c>
      <c r="J106" s="61">
        <f t="shared" si="28"/>
        <v>44</v>
      </c>
      <c r="K106" s="25">
        <f t="shared" si="28"/>
        <v>64</v>
      </c>
      <c r="L106" s="14"/>
      <c r="M106" s="67">
        <f t="shared" si="35"/>
        <v>102</v>
      </c>
      <c r="N106" s="40">
        <f t="shared" si="36"/>
        <v>17.150000000000002</v>
      </c>
      <c r="O106" s="40">
        <f t="shared" si="37"/>
        <v>19.625</v>
      </c>
      <c r="P106" s="41">
        <f t="shared" si="38"/>
        <v>25.748800000000003</v>
      </c>
      <c r="Q106" s="13">
        <f t="shared" si="39"/>
        <v>27.4688</v>
      </c>
      <c r="R106" s="7"/>
      <c r="S106" s="73">
        <f t="shared" si="40"/>
        <v>102</v>
      </c>
      <c r="T106" s="69">
        <f t="shared" si="41"/>
        <v>25.725</v>
      </c>
      <c r="U106" s="44">
        <f t="shared" si="29"/>
        <v>1100</v>
      </c>
      <c r="V106" s="72">
        <f t="shared" si="30"/>
        <v>14</v>
      </c>
    </row>
    <row r="107" spans="1:22" ht="15.75" thickBot="1">
      <c r="A107" s="35">
        <v>103</v>
      </c>
      <c r="B107" s="63">
        <f t="shared" si="31"/>
        <v>7725</v>
      </c>
      <c r="C107" s="7"/>
      <c r="D107" s="38">
        <v>103</v>
      </c>
      <c r="E107" s="63">
        <f t="shared" si="32"/>
        <v>7725</v>
      </c>
      <c r="F107" s="7"/>
      <c r="G107" s="18">
        <f t="shared" si="33"/>
        <v>15450</v>
      </c>
      <c r="H107" s="61">
        <f t="shared" si="34"/>
        <v>16</v>
      </c>
      <c r="I107" s="61">
        <f t="shared" si="28"/>
        <v>22</v>
      </c>
      <c r="J107" s="61">
        <f t="shared" si="28"/>
        <v>44</v>
      </c>
      <c r="K107" s="25">
        <f t="shared" si="28"/>
        <v>66</v>
      </c>
      <c r="L107" s="14"/>
      <c r="M107" s="67">
        <f t="shared" si="35"/>
        <v>103</v>
      </c>
      <c r="N107" s="40">
        <f t="shared" si="36"/>
        <v>19.6</v>
      </c>
      <c r="O107" s="40">
        <f t="shared" si="37"/>
        <v>21.5875</v>
      </c>
      <c r="P107" s="41">
        <f t="shared" si="38"/>
        <v>25.748800000000003</v>
      </c>
      <c r="Q107" s="13">
        <f t="shared" si="39"/>
        <v>28.3272</v>
      </c>
      <c r="R107" s="7"/>
      <c r="S107" s="73">
        <f t="shared" si="40"/>
        <v>103</v>
      </c>
      <c r="T107" s="69">
        <f t="shared" si="41"/>
        <v>29.400000000000002</v>
      </c>
      <c r="U107" s="44">
        <f t="shared" si="29"/>
        <v>1100</v>
      </c>
      <c r="V107" s="72">
        <f t="shared" si="30"/>
        <v>16</v>
      </c>
    </row>
    <row r="108" spans="1:22" ht="15.75" thickBot="1">
      <c r="A108" s="38">
        <v>104</v>
      </c>
      <c r="B108" s="63">
        <f t="shared" si="31"/>
        <v>7800</v>
      </c>
      <c r="C108" s="7"/>
      <c r="D108" s="38">
        <v>104</v>
      </c>
      <c r="E108" s="63">
        <f t="shared" si="32"/>
        <v>7800</v>
      </c>
      <c r="F108" s="7"/>
      <c r="G108" s="18">
        <f t="shared" si="33"/>
        <v>15600</v>
      </c>
      <c r="H108" s="61">
        <f t="shared" si="34"/>
        <v>16</v>
      </c>
      <c r="I108" s="61">
        <f t="shared" si="28"/>
        <v>22</v>
      </c>
      <c r="J108" s="61">
        <f t="shared" si="28"/>
        <v>44</v>
      </c>
      <c r="K108" s="25">
        <f t="shared" si="28"/>
        <v>66</v>
      </c>
      <c r="L108" s="14"/>
      <c r="M108" s="67">
        <f t="shared" si="35"/>
        <v>104</v>
      </c>
      <c r="N108" s="40">
        <f t="shared" si="36"/>
        <v>19.6</v>
      </c>
      <c r="O108" s="40">
        <f t="shared" si="37"/>
        <v>21.5875</v>
      </c>
      <c r="P108" s="41">
        <f t="shared" si="38"/>
        <v>25.748800000000003</v>
      </c>
      <c r="Q108" s="13">
        <f t="shared" si="39"/>
        <v>28.3272</v>
      </c>
      <c r="R108" s="7"/>
      <c r="S108" s="73">
        <f t="shared" si="40"/>
        <v>104</v>
      </c>
      <c r="T108" s="69">
        <f t="shared" si="41"/>
        <v>29.400000000000002</v>
      </c>
      <c r="U108" s="44">
        <f t="shared" si="29"/>
        <v>1100</v>
      </c>
      <c r="V108" s="72">
        <f t="shared" si="30"/>
        <v>16</v>
      </c>
    </row>
    <row r="109" spans="1:22" ht="15.75" thickBot="1">
      <c r="A109" s="35">
        <v>105</v>
      </c>
      <c r="B109" s="63">
        <f t="shared" si="31"/>
        <v>7875</v>
      </c>
      <c r="C109" s="7"/>
      <c r="D109" s="38">
        <v>105</v>
      </c>
      <c r="E109" s="63">
        <f t="shared" si="32"/>
        <v>7875</v>
      </c>
      <c r="F109" s="7"/>
      <c r="G109" s="18">
        <f t="shared" si="33"/>
        <v>15750</v>
      </c>
      <c r="H109" s="61">
        <f t="shared" si="34"/>
        <v>16</v>
      </c>
      <c r="I109" s="61">
        <f t="shared" si="28"/>
        <v>22</v>
      </c>
      <c r="J109" s="61">
        <f t="shared" si="28"/>
        <v>44</v>
      </c>
      <c r="K109" s="25">
        <f t="shared" si="28"/>
        <v>66</v>
      </c>
      <c r="L109" s="14"/>
      <c r="M109" s="67">
        <f t="shared" si="35"/>
        <v>105</v>
      </c>
      <c r="N109" s="40">
        <f t="shared" si="36"/>
        <v>19.6</v>
      </c>
      <c r="O109" s="40">
        <f t="shared" si="37"/>
        <v>21.5875</v>
      </c>
      <c r="P109" s="41">
        <f t="shared" si="38"/>
        <v>25.748800000000003</v>
      </c>
      <c r="Q109" s="13">
        <f t="shared" si="39"/>
        <v>28.3272</v>
      </c>
      <c r="R109" s="7"/>
      <c r="S109" s="73">
        <f t="shared" si="40"/>
        <v>105</v>
      </c>
      <c r="T109" s="69">
        <f t="shared" si="41"/>
        <v>29.400000000000002</v>
      </c>
      <c r="U109" s="44">
        <f t="shared" si="29"/>
        <v>1100</v>
      </c>
      <c r="V109" s="72">
        <f t="shared" si="30"/>
        <v>16</v>
      </c>
    </row>
    <row r="110" spans="1:22" ht="15.75" thickBot="1">
      <c r="A110" s="38">
        <v>106</v>
      </c>
      <c r="B110" s="63">
        <f t="shared" si="31"/>
        <v>7950</v>
      </c>
      <c r="C110" s="7"/>
      <c r="D110" s="38">
        <v>106</v>
      </c>
      <c r="E110" s="63">
        <f t="shared" si="32"/>
        <v>7950</v>
      </c>
      <c r="F110" s="7"/>
      <c r="G110" s="18">
        <f t="shared" si="33"/>
        <v>15900</v>
      </c>
      <c r="H110" s="61">
        <f t="shared" si="34"/>
        <v>16</v>
      </c>
      <c r="I110" s="61">
        <f t="shared" si="28"/>
        <v>22</v>
      </c>
      <c r="J110" s="61">
        <f t="shared" si="28"/>
        <v>46</v>
      </c>
      <c r="K110" s="25">
        <f t="shared" si="28"/>
        <v>68</v>
      </c>
      <c r="L110" s="14"/>
      <c r="M110" s="67">
        <f t="shared" si="35"/>
        <v>106</v>
      </c>
      <c r="N110" s="40">
        <f t="shared" si="36"/>
        <v>19.6</v>
      </c>
      <c r="O110" s="40">
        <f t="shared" si="37"/>
        <v>21.5875</v>
      </c>
      <c r="P110" s="41">
        <f t="shared" si="38"/>
        <v>26.919200000000004</v>
      </c>
      <c r="Q110" s="13">
        <f t="shared" si="39"/>
        <v>29.1856</v>
      </c>
      <c r="R110" s="7"/>
      <c r="S110" s="73">
        <f t="shared" si="40"/>
        <v>106</v>
      </c>
      <c r="T110" s="69">
        <f t="shared" si="41"/>
        <v>29.400000000000002</v>
      </c>
      <c r="U110" s="44">
        <f t="shared" si="29"/>
        <v>1100</v>
      </c>
      <c r="V110" s="72">
        <f t="shared" si="30"/>
        <v>16</v>
      </c>
    </row>
    <row r="111" spans="1:22" ht="15.75" thickBot="1">
      <c r="A111" s="35">
        <v>107</v>
      </c>
      <c r="B111" s="63">
        <f t="shared" si="31"/>
        <v>8025</v>
      </c>
      <c r="C111" s="7"/>
      <c r="D111" s="38">
        <v>107</v>
      </c>
      <c r="E111" s="63">
        <f t="shared" si="32"/>
        <v>8025</v>
      </c>
      <c r="F111" s="7"/>
      <c r="G111" s="18">
        <f t="shared" si="33"/>
        <v>16050</v>
      </c>
      <c r="H111" s="61">
        <f t="shared" si="34"/>
        <v>16</v>
      </c>
      <c r="I111" s="61">
        <f t="shared" si="28"/>
        <v>22</v>
      </c>
      <c r="J111" s="61">
        <f t="shared" si="28"/>
        <v>46</v>
      </c>
      <c r="K111" s="25">
        <f t="shared" si="28"/>
        <v>68</v>
      </c>
      <c r="L111" s="14"/>
      <c r="M111" s="67">
        <f t="shared" si="35"/>
        <v>107</v>
      </c>
      <c r="N111" s="40">
        <f t="shared" si="36"/>
        <v>19.6</v>
      </c>
      <c r="O111" s="40">
        <f t="shared" si="37"/>
        <v>21.5875</v>
      </c>
      <c r="P111" s="41">
        <f t="shared" si="38"/>
        <v>26.919200000000004</v>
      </c>
      <c r="Q111" s="13">
        <f t="shared" si="39"/>
        <v>29.1856</v>
      </c>
      <c r="R111" s="7"/>
      <c r="S111" s="73">
        <f t="shared" si="40"/>
        <v>107</v>
      </c>
      <c r="T111" s="69">
        <f t="shared" si="41"/>
        <v>29.400000000000002</v>
      </c>
      <c r="U111" s="44">
        <f t="shared" si="29"/>
        <v>1100</v>
      </c>
      <c r="V111" s="72">
        <f t="shared" si="30"/>
        <v>16</v>
      </c>
    </row>
    <row r="112" spans="1:22" ht="15.75" thickBot="1">
      <c r="A112" s="38">
        <v>108</v>
      </c>
      <c r="B112" s="63">
        <f t="shared" si="31"/>
        <v>8100</v>
      </c>
      <c r="C112" s="7"/>
      <c r="D112" s="38">
        <v>108</v>
      </c>
      <c r="E112" s="63">
        <f t="shared" si="32"/>
        <v>8100</v>
      </c>
      <c r="F112" s="7"/>
      <c r="G112" s="18">
        <f t="shared" si="33"/>
        <v>16200</v>
      </c>
      <c r="H112" s="61">
        <f t="shared" si="34"/>
        <v>16</v>
      </c>
      <c r="I112" s="61">
        <f t="shared" si="28"/>
        <v>22</v>
      </c>
      <c r="J112" s="61">
        <f t="shared" si="28"/>
        <v>46</v>
      </c>
      <c r="K112" s="25">
        <f t="shared" si="28"/>
        <v>68</v>
      </c>
      <c r="L112" s="14"/>
      <c r="M112" s="67">
        <f t="shared" si="35"/>
        <v>108</v>
      </c>
      <c r="N112" s="40">
        <f t="shared" si="36"/>
        <v>19.6</v>
      </c>
      <c r="O112" s="40">
        <f t="shared" si="37"/>
        <v>21.5875</v>
      </c>
      <c r="P112" s="41">
        <f t="shared" si="38"/>
        <v>26.919200000000004</v>
      </c>
      <c r="Q112" s="13">
        <f t="shared" si="39"/>
        <v>29.1856</v>
      </c>
      <c r="R112" s="7"/>
      <c r="S112" s="73">
        <f t="shared" si="40"/>
        <v>108</v>
      </c>
      <c r="T112" s="69">
        <f t="shared" si="41"/>
        <v>29.400000000000002</v>
      </c>
      <c r="U112" s="44">
        <f t="shared" si="29"/>
        <v>1100</v>
      </c>
      <c r="V112" s="72">
        <f t="shared" si="30"/>
        <v>16</v>
      </c>
    </row>
    <row r="113" spans="1:22" ht="15.75" thickBot="1">
      <c r="A113" s="35">
        <v>109</v>
      </c>
      <c r="B113" s="63">
        <f t="shared" si="31"/>
        <v>8175</v>
      </c>
      <c r="C113" s="7"/>
      <c r="D113" s="38">
        <v>109</v>
      </c>
      <c r="E113" s="63">
        <f t="shared" si="32"/>
        <v>8175</v>
      </c>
      <c r="F113" s="7"/>
      <c r="G113" s="18">
        <f t="shared" si="33"/>
        <v>16350</v>
      </c>
      <c r="H113" s="61">
        <f t="shared" si="34"/>
        <v>16</v>
      </c>
      <c r="I113" s="61">
        <f t="shared" si="28"/>
        <v>22</v>
      </c>
      <c r="J113" s="61">
        <f t="shared" si="28"/>
        <v>46</v>
      </c>
      <c r="K113" s="25">
        <f t="shared" si="28"/>
        <v>70</v>
      </c>
      <c r="L113" s="14"/>
      <c r="M113" s="67">
        <f t="shared" si="35"/>
        <v>109</v>
      </c>
      <c r="N113" s="40">
        <f t="shared" si="36"/>
        <v>19.6</v>
      </c>
      <c r="O113" s="40">
        <f t="shared" si="37"/>
        <v>21.5875</v>
      </c>
      <c r="P113" s="41">
        <f t="shared" si="38"/>
        <v>26.919200000000004</v>
      </c>
      <c r="Q113" s="13">
        <f t="shared" si="39"/>
        <v>30.044</v>
      </c>
      <c r="R113" s="7"/>
      <c r="S113" s="73">
        <f t="shared" si="40"/>
        <v>109</v>
      </c>
      <c r="T113" s="69">
        <f t="shared" si="41"/>
        <v>29.400000000000002</v>
      </c>
      <c r="U113" s="44">
        <f t="shared" si="29"/>
        <v>1100</v>
      </c>
      <c r="V113" s="72">
        <f t="shared" si="30"/>
        <v>16</v>
      </c>
    </row>
    <row r="114" spans="1:22" ht="15.75" thickBot="1">
      <c r="A114" s="38">
        <v>110</v>
      </c>
      <c r="B114" s="63">
        <f t="shared" si="31"/>
        <v>8250</v>
      </c>
      <c r="C114" s="7"/>
      <c r="D114" s="38">
        <v>110</v>
      </c>
      <c r="E114" s="63">
        <f t="shared" si="32"/>
        <v>8250</v>
      </c>
      <c r="F114" s="7"/>
      <c r="G114" s="18">
        <f t="shared" si="33"/>
        <v>16500</v>
      </c>
      <c r="H114" s="61">
        <f t="shared" si="34"/>
        <v>16</v>
      </c>
      <c r="I114" s="61">
        <f t="shared" si="28"/>
        <v>22</v>
      </c>
      <c r="J114" s="61">
        <f t="shared" si="28"/>
        <v>46</v>
      </c>
      <c r="K114" s="25">
        <f t="shared" si="28"/>
        <v>70</v>
      </c>
      <c r="L114" s="14"/>
      <c r="M114" s="67">
        <f t="shared" si="35"/>
        <v>110</v>
      </c>
      <c r="N114" s="40">
        <f t="shared" si="36"/>
        <v>19.6</v>
      </c>
      <c r="O114" s="40">
        <f t="shared" si="37"/>
        <v>21.5875</v>
      </c>
      <c r="P114" s="41">
        <f t="shared" si="38"/>
        <v>26.919200000000004</v>
      </c>
      <c r="Q114" s="13">
        <f t="shared" si="39"/>
        <v>30.044</v>
      </c>
      <c r="R114" s="7"/>
      <c r="S114" s="73">
        <f t="shared" si="40"/>
        <v>110</v>
      </c>
      <c r="T114" s="69">
        <f t="shared" si="41"/>
        <v>29.400000000000002</v>
      </c>
      <c r="U114" s="44">
        <f t="shared" si="29"/>
        <v>1100</v>
      </c>
      <c r="V114" s="72">
        <f t="shared" si="30"/>
        <v>16</v>
      </c>
    </row>
    <row r="115" spans="1:22" ht="15.75" thickBot="1">
      <c r="A115" s="35">
        <v>111</v>
      </c>
      <c r="B115" s="63">
        <f t="shared" si="31"/>
        <v>8325</v>
      </c>
      <c r="C115" s="7"/>
      <c r="D115" s="38">
        <v>111</v>
      </c>
      <c r="E115" s="63">
        <f t="shared" si="32"/>
        <v>8325</v>
      </c>
      <c r="F115" s="7"/>
      <c r="G115" s="18">
        <f t="shared" si="33"/>
        <v>16650</v>
      </c>
      <c r="H115" s="61">
        <f t="shared" si="34"/>
        <v>16</v>
      </c>
      <c r="I115" s="61">
        <f t="shared" si="28"/>
        <v>22</v>
      </c>
      <c r="J115" s="61">
        <f t="shared" si="28"/>
        <v>48</v>
      </c>
      <c r="K115" s="25">
        <f t="shared" si="28"/>
        <v>70</v>
      </c>
      <c r="L115" s="14"/>
      <c r="M115" s="67">
        <f t="shared" si="35"/>
        <v>111</v>
      </c>
      <c r="N115" s="40">
        <f t="shared" si="36"/>
        <v>19.6</v>
      </c>
      <c r="O115" s="40">
        <f t="shared" si="37"/>
        <v>21.5875</v>
      </c>
      <c r="P115" s="41">
        <f t="shared" si="38"/>
        <v>28.089600000000004</v>
      </c>
      <c r="Q115" s="13">
        <f t="shared" si="39"/>
        <v>30.044</v>
      </c>
      <c r="R115" s="7"/>
      <c r="S115" s="73">
        <f t="shared" si="40"/>
        <v>111</v>
      </c>
      <c r="T115" s="69">
        <f t="shared" si="41"/>
        <v>29.400000000000002</v>
      </c>
      <c r="U115" s="44">
        <f t="shared" si="29"/>
        <v>1100</v>
      </c>
      <c r="V115" s="72">
        <f t="shared" si="30"/>
        <v>16</v>
      </c>
    </row>
    <row r="116" spans="1:22" ht="15.75" thickBot="1">
      <c r="A116" s="38">
        <v>112</v>
      </c>
      <c r="B116" s="63">
        <f t="shared" si="31"/>
        <v>8400</v>
      </c>
      <c r="C116" s="7"/>
      <c r="D116" s="38">
        <v>112</v>
      </c>
      <c r="E116" s="63">
        <f t="shared" si="32"/>
        <v>8400</v>
      </c>
      <c r="F116" s="7"/>
      <c r="G116" s="18">
        <f t="shared" si="33"/>
        <v>16800</v>
      </c>
      <c r="H116" s="61">
        <f t="shared" si="34"/>
        <v>16</v>
      </c>
      <c r="I116" s="61">
        <f t="shared" si="28"/>
        <v>22</v>
      </c>
      <c r="J116" s="61">
        <f t="shared" si="28"/>
        <v>48</v>
      </c>
      <c r="K116" s="25">
        <f t="shared" si="28"/>
        <v>70</v>
      </c>
      <c r="L116" s="14"/>
      <c r="M116" s="67">
        <f t="shared" si="35"/>
        <v>112</v>
      </c>
      <c r="N116" s="40">
        <f t="shared" si="36"/>
        <v>19.6</v>
      </c>
      <c r="O116" s="40">
        <f t="shared" si="37"/>
        <v>21.5875</v>
      </c>
      <c r="P116" s="41">
        <f t="shared" si="38"/>
        <v>28.089600000000004</v>
      </c>
      <c r="Q116" s="13">
        <f t="shared" si="39"/>
        <v>30.044</v>
      </c>
      <c r="R116" s="7"/>
      <c r="S116" s="73">
        <f t="shared" si="40"/>
        <v>112</v>
      </c>
      <c r="T116" s="69">
        <f t="shared" si="41"/>
        <v>29.400000000000002</v>
      </c>
      <c r="U116" s="44">
        <f t="shared" si="29"/>
        <v>1100</v>
      </c>
      <c r="V116" s="72">
        <f t="shared" si="30"/>
        <v>16</v>
      </c>
    </row>
    <row r="117" spans="1:22" ht="15.75" thickBot="1">
      <c r="A117" s="35">
        <v>113</v>
      </c>
      <c r="B117" s="63">
        <f t="shared" si="31"/>
        <v>8475</v>
      </c>
      <c r="C117" s="7"/>
      <c r="D117" s="38">
        <v>113</v>
      </c>
      <c r="E117" s="63">
        <f t="shared" si="32"/>
        <v>8475</v>
      </c>
      <c r="F117" s="7"/>
      <c r="G117" s="18">
        <f t="shared" si="33"/>
        <v>16950</v>
      </c>
      <c r="H117" s="61">
        <f t="shared" si="34"/>
        <v>16</v>
      </c>
      <c r="I117" s="61">
        <f aca="true" t="shared" si="42" ref="I117:K180">ROUNDUP($B117/I$3,0)+ROUNDUP($E117/I$3,0)</f>
        <v>24</v>
      </c>
      <c r="J117" s="61">
        <f t="shared" si="42"/>
        <v>48</v>
      </c>
      <c r="K117" s="25">
        <f t="shared" si="42"/>
        <v>72</v>
      </c>
      <c r="L117" s="14"/>
      <c r="M117" s="67">
        <f t="shared" si="35"/>
        <v>113</v>
      </c>
      <c r="N117" s="40">
        <f t="shared" si="36"/>
        <v>19.6</v>
      </c>
      <c r="O117" s="40">
        <f t="shared" si="37"/>
        <v>23.549999999999997</v>
      </c>
      <c r="P117" s="41">
        <f t="shared" si="38"/>
        <v>28.089600000000004</v>
      </c>
      <c r="Q117" s="13">
        <f t="shared" si="39"/>
        <v>30.9024</v>
      </c>
      <c r="R117" s="7"/>
      <c r="S117" s="73">
        <f t="shared" si="40"/>
        <v>113</v>
      </c>
      <c r="T117" s="69">
        <f t="shared" si="41"/>
        <v>29.400000000000002</v>
      </c>
      <c r="U117" s="44">
        <f t="shared" si="29"/>
        <v>1100</v>
      </c>
      <c r="V117" s="72">
        <f t="shared" si="30"/>
        <v>16</v>
      </c>
    </row>
    <row r="118" spans="1:22" ht="15.75" thickBot="1">
      <c r="A118" s="38">
        <v>114</v>
      </c>
      <c r="B118" s="63">
        <f t="shared" si="31"/>
        <v>8550</v>
      </c>
      <c r="C118" s="7"/>
      <c r="D118" s="38">
        <v>114</v>
      </c>
      <c r="E118" s="63">
        <f t="shared" si="32"/>
        <v>8550</v>
      </c>
      <c r="F118" s="7"/>
      <c r="G118" s="18">
        <f t="shared" si="33"/>
        <v>17100</v>
      </c>
      <c r="H118" s="61">
        <f t="shared" si="34"/>
        <v>16</v>
      </c>
      <c r="I118" s="61">
        <f t="shared" si="42"/>
        <v>24</v>
      </c>
      <c r="J118" s="61">
        <f t="shared" si="42"/>
        <v>48</v>
      </c>
      <c r="K118" s="25">
        <f t="shared" si="42"/>
        <v>72</v>
      </c>
      <c r="L118" s="14"/>
      <c r="M118" s="67">
        <f t="shared" si="35"/>
        <v>114</v>
      </c>
      <c r="N118" s="40">
        <f t="shared" si="36"/>
        <v>19.6</v>
      </c>
      <c r="O118" s="40">
        <f t="shared" si="37"/>
        <v>23.549999999999997</v>
      </c>
      <c r="P118" s="41">
        <f t="shared" si="38"/>
        <v>28.089600000000004</v>
      </c>
      <c r="Q118" s="13">
        <f t="shared" si="39"/>
        <v>30.9024</v>
      </c>
      <c r="R118" s="7"/>
      <c r="S118" s="73">
        <f t="shared" si="40"/>
        <v>114</v>
      </c>
      <c r="T118" s="69">
        <f t="shared" si="41"/>
        <v>29.400000000000002</v>
      </c>
      <c r="U118" s="44">
        <f t="shared" si="29"/>
        <v>1100</v>
      </c>
      <c r="V118" s="72">
        <f t="shared" si="30"/>
        <v>16</v>
      </c>
    </row>
    <row r="119" spans="1:22" ht="15.75" thickBot="1">
      <c r="A119" s="35">
        <v>115</v>
      </c>
      <c r="B119" s="63">
        <f t="shared" si="31"/>
        <v>8625</v>
      </c>
      <c r="C119" s="7"/>
      <c r="D119" s="38">
        <v>115</v>
      </c>
      <c r="E119" s="63">
        <f t="shared" si="32"/>
        <v>8625</v>
      </c>
      <c r="F119" s="7"/>
      <c r="G119" s="18">
        <f t="shared" si="33"/>
        <v>17250</v>
      </c>
      <c r="H119" s="61">
        <f t="shared" si="34"/>
        <v>16</v>
      </c>
      <c r="I119" s="61">
        <f t="shared" si="42"/>
        <v>24</v>
      </c>
      <c r="J119" s="61">
        <f t="shared" si="42"/>
        <v>48</v>
      </c>
      <c r="K119" s="25">
        <f t="shared" si="42"/>
        <v>72</v>
      </c>
      <c r="L119" s="14"/>
      <c r="M119" s="67">
        <f t="shared" si="35"/>
        <v>115</v>
      </c>
      <c r="N119" s="40">
        <f t="shared" si="36"/>
        <v>19.6</v>
      </c>
      <c r="O119" s="40">
        <f t="shared" si="37"/>
        <v>23.549999999999997</v>
      </c>
      <c r="P119" s="41">
        <f t="shared" si="38"/>
        <v>28.089600000000004</v>
      </c>
      <c r="Q119" s="13">
        <f t="shared" si="39"/>
        <v>30.9024</v>
      </c>
      <c r="R119" s="7"/>
      <c r="S119" s="73">
        <f t="shared" si="40"/>
        <v>115</v>
      </c>
      <c r="T119" s="69">
        <f t="shared" si="41"/>
        <v>29.400000000000002</v>
      </c>
      <c r="U119" s="44">
        <f t="shared" si="29"/>
        <v>1100</v>
      </c>
      <c r="V119" s="72">
        <f t="shared" si="30"/>
        <v>16</v>
      </c>
    </row>
    <row r="120" spans="1:22" ht="15.75" thickBot="1">
      <c r="A120" s="38">
        <v>116</v>
      </c>
      <c r="B120" s="63">
        <f t="shared" si="31"/>
        <v>8700</v>
      </c>
      <c r="C120" s="7"/>
      <c r="D120" s="38">
        <v>116</v>
      </c>
      <c r="E120" s="63">
        <f t="shared" si="32"/>
        <v>8700</v>
      </c>
      <c r="F120" s="7"/>
      <c r="G120" s="18">
        <f t="shared" si="33"/>
        <v>17400</v>
      </c>
      <c r="H120" s="61">
        <f t="shared" si="34"/>
        <v>16</v>
      </c>
      <c r="I120" s="61">
        <f t="shared" si="42"/>
        <v>24</v>
      </c>
      <c r="J120" s="61">
        <f t="shared" si="42"/>
        <v>50</v>
      </c>
      <c r="K120" s="25">
        <f t="shared" si="42"/>
        <v>74</v>
      </c>
      <c r="L120" s="14"/>
      <c r="M120" s="67">
        <f t="shared" si="35"/>
        <v>116</v>
      </c>
      <c r="N120" s="40">
        <f t="shared" si="36"/>
        <v>19.6</v>
      </c>
      <c r="O120" s="40">
        <f t="shared" si="37"/>
        <v>23.549999999999997</v>
      </c>
      <c r="P120" s="41">
        <f t="shared" si="38"/>
        <v>29.26</v>
      </c>
      <c r="Q120" s="13">
        <f t="shared" si="39"/>
        <v>31.760800000000003</v>
      </c>
      <c r="R120" s="7"/>
      <c r="S120" s="73">
        <f t="shared" si="40"/>
        <v>116</v>
      </c>
      <c r="T120" s="69">
        <f t="shared" si="41"/>
        <v>29.400000000000002</v>
      </c>
      <c r="U120" s="44">
        <f t="shared" si="29"/>
        <v>1100</v>
      </c>
      <c r="V120" s="72">
        <f t="shared" si="30"/>
        <v>16</v>
      </c>
    </row>
    <row r="121" spans="1:22" ht="15.75" thickBot="1">
      <c r="A121" s="35">
        <v>117</v>
      </c>
      <c r="B121" s="63">
        <f t="shared" si="31"/>
        <v>8775</v>
      </c>
      <c r="C121" s="7"/>
      <c r="D121" s="38">
        <v>117</v>
      </c>
      <c r="E121" s="63">
        <f t="shared" si="32"/>
        <v>8775</v>
      </c>
      <c r="F121" s="7"/>
      <c r="G121" s="18">
        <f t="shared" si="33"/>
        <v>17550</v>
      </c>
      <c r="H121" s="61">
        <f t="shared" si="34"/>
        <v>16</v>
      </c>
      <c r="I121" s="61">
        <f t="shared" si="42"/>
        <v>24</v>
      </c>
      <c r="J121" s="61">
        <f t="shared" si="42"/>
        <v>50</v>
      </c>
      <c r="K121" s="25">
        <f t="shared" si="42"/>
        <v>74</v>
      </c>
      <c r="L121" s="14"/>
      <c r="M121" s="67">
        <f t="shared" si="35"/>
        <v>117</v>
      </c>
      <c r="N121" s="40">
        <f t="shared" si="36"/>
        <v>19.6</v>
      </c>
      <c r="O121" s="40">
        <f t="shared" si="37"/>
        <v>23.549999999999997</v>
      </c>
      <c r="P121" s="41">
        <f t="shared" si="38"/>
        <v>29.26</v>
      </c>
      <c r="Q121" s="13">
        <f t="shared" si="39"/>
        <v>31.760800000000003</v>
      </c>
      <c r="R121" s="7"/>
      <c r="S121" s="73">
        <f t="shared" si="40"/>
        <v>117</v>
      </c>
      <c r="T121" s="69">
        <f t="shared" si="41"/>
        <v>29.400000000000002</v>
      </c>
      <c r="U121" s="44">
        <f t="shared" si="29"/>
        <v>1100</v>
      </c>
      <c r="V121" s="72">
        <f t="shared" si="30"/>
        <v>16</v>
      </c>
    </row>
    <row r="122" spans="1:22" ht="15.75" thickBot="1">
      <c r="A122" s="38">
        <v>118</v>
      </c>
      <c r="B122" s="63">
        <f t="shared" si="31"/>
        <v>8850</v>
      </c>
      <c r="C122" s="7"/>
      <c r="D122" s="38">
        <v>118</v>
      </c>
      <c r="E122" s="63">
        <f t="shared" si="32"/>
        <v>8850</v>
      </c>
      <c r="F122" s="7"/>
      <c r="G122" s="18">
        <f t="shared" si="33"/>
        <v>17700</v>
      </c>
      <c r="H122" s="61">
        <f t="shared" si="34"/>
        <v>18</v>
      </c>
      <c r="I122" s="61">
        <f t="shared" si="42"/>
        <v>24</v>
      </c>
      <c r="J122" s="61">
        <f t="shared" si="42"/>
        <v>50</v>
      </c>
      <c r="K122" s="25">
        <f t="shared" si="42"/>
        <v>74</v>
      </c>
      <c r="L122" s="14"/>
      <c r="M122" s="67">
        <f t="shared" si="35"/>
        <v>118</v>
      </c>
      <c r="N122" s="40">
        <f t="shared" si="36"/>
        <v>22.05</v>
      </c>
      <c r="O122" s="40">
        <f t="shared" si="37"/>
        <v>23.549999999999997</v>
      </c>
      <c r="P122" s="41">
        <f t="shared" si="38"/>
        <v>29.26</v>
      </c>
      <c r="Q122" s="13">
        <f t="shared" si="39"/>
        <v>31.760800000000003</v>
      </c>
      <c r="R122" s="7"/>
      <c r="S122" s="73">
        <f t="shared" si="40"/>
        <v>118</v>
      </c>
      <c r="T122" s="69">
        <f t="shared" si="41"/>
        <v>33.075</v>
      </c>
      <c r="U122" s="44">
        <f t="shared" si="29"/>
        <v>1100</v>
      </c>
      <c r="V122" s="72">
        <f t="shared" si="30"/>
        <v>18</v>
      </c>
    </row>
    <row r="123" spans="1:22" ht="15.75" thickBot="1">
      <c r="A123" s="35">
        <v>119</v>
      </c>
      <c r="B123" s="63">
        <f t="shared" si="31"/>
        <v>8925</v>
      </c>
      <c r="C123" s="7"/>
      <c r="D123" s="38">
        <v>119</v>
      </c>
      <c r="E123" s="63">
        <f t="shared" si="32"/>
        <v>8925</v>
      </c>
      <c r="F123" s="7"/>
      <c r="G123" s="18">
        <f t="shared" si="33"/>
        <v>17850</v>
      </c>
      <c r="H123" s="61">
        <f t="shared" si="34"/>
        <v>18</v>
      </c>
      <c r="I123" s="61">
        <f t="shared" si="42"/>
        <v>24</v>
      </c>
      <c r="J123" s="61">
        <f t="shared" si="42"/>
        <v>50</v>
      </c>
      <c r="K123" s="25">
        <f t="shared" si="42"/>
        <v>76</v>
      </c>
      <c r="L123" s="14"/>
      <c r="M123" s="67">
        <f t="shared" si="35"/>
        <v>119</v>
      </c>
      <c r="N123" s="40">
        <f t="shared" si="36"/>
        <v>22.05</v>
      </c>
      <c r="O123" s="40">
        <f t="shared" si="37"/>
        <v>23.549999999999997</v>
      </c>
      <c r="P123" s="41">
        <f t="shared" si="38"/>
        <v>29.26</v>
      </c>
      <c r="Q123" s="13">
        <f t="shared" si="39"/>
        <v>32.6192</v>
      </c>
      <c r="R123" s="7"/>
      <c r="S123" s="73">
        <f t="shared" si="40"/>
        <v>119</v>
      </c>
      <c r="T123" s="69">
        <f t="shared" si="41"/>
        <v>33.075</v>
      </c>
      <c r="U123" s="44">
        <f t="shared" si="29"/>
        <v>1100</v>
      </c>
      <c r="V123" s="72">
        <f t="shared" si="30"/>
        <v>18</v>
      </c>
    </row>
    <row r="124" spans="1:22" ht="15.75" thickBot="1">
      <c r="A124" s="38">
        <v>120</v>
      </c>
      <c r="B124" s="63">
        <f t="shared" si="31"/>
        <v>9000</v>
      </c>
      <c r="C124" s="7"/>
      <c r="D124" s="38">
        <v>120</v>
      </c>
      <c r="E124" s="63">
        <f t="shared" si="32"/>
        <v>9000</v>
      </c>
      <c r="F124" s="7"/>
      <c r="G124" s="18">
        <f t="shared" si="33"/>
        <v>18000</v>
      </c>
      <c r="H124" s="61">
        <f t="shared" si="34"/>
        <v>18</v>
      </c>
      <c r="I124" s="61">
        <f t="shared" si="42"/>
        <v>24</v>
      </c>
      <c r="J124" s="61">
        <f t="shared" si="42"/>
        <v>50</v>
      </c>
      <c r="K124" s="25">
        <f t="shared" si="42"/>
        <v>76</v>
      </c>
      <c r="L124" s="14"/>
      <c r="M124" s="67">
        <f t="shared" si="35"/>
        <v>120</v>
      </c>
      <c r="N124" s="40">
        <f t="shared" si="36"/>
        <v>22.05</v>
      </c>
      <c r="O124" s="40">
        <f t="shared" si="37"/>
        <v>23.549999999999997</v>
      </c>
      <c r="P124" s="41">
        <f t="shared" si="38"/>
        <v>29.26</v>
      </c>
      <c r="Q124" s="13">
        <f t="shared" si="39"/>
        <v>32.6192</v>
      </c>
      <c r="R124" s="7"/>
      <c r="S124" s="73">
        <f t="shared" si="40"/>
        <v>120</v>
      </c>
      <c r="T124" s="69">
        <f t="shared" si="41"/>
        <v>33.075</v>
      </c>
      <c r="U124" s="44">
        <f t="shared" si="29"/>
        <v>1100</v>
      </c>
      <c r="V124" s="72">
        <f t="shared" si="30"/>
        <v>18</v>
      </c>
    </row>
    <row r="125" spans="1:22" ht="15.75" thickBot="1">
      <c r="A125" s="35">
        <v>121</v>
      </c>
      <c r="B125" s="63">
        <f t="shared" si="31"/>
        <v>9075</v>
      </c>
      <c r="C125" s="7"/>
      <c r="D125" s="38">
        <v>121</v>
      </c>
      <c r="E125" s="63">
        <f t="shared" si="32"/>
        <v>9075</v>
      </c>
      <c r="F125" s="7"/>
      <c r="G125" s="18">
        <f t="shared" si="33"/>
        <v>18150</v>
      </c>
      <c r="H125" s="61">
        <f t="shared" si="34"/>
        <v>18</v>
      </c>
      <c r="I125" s="61">
        <f t="shared" si="42"/>
        <v>24</v>
      </c>
      <c r="J125" s="61">
        <f t="shared" si="42"/>
        <v>52</v>
      </c>
      <c r="K125" s="25">
        <f t="shared" si="42"/>
        <v>76</v>
      </c>
      <c r="L125" s="14"/>
      <c r="M125" s="67">
        <f t="shared" si="35"/>
        <v>121</v>
      </c>
      <c r="N125" s="40">
        <f t="shared" si="36"/>
        <v>22.05</v>
      </c>
      <c r="O125" s="40">
        <f t="shared" si="37"/>
        <v>23.549999999999997</v>
      </c>
      <c r="P125" s="41">
        <f t="shared" si="38"/>
        <v>30.430400000000002</v>
      </c>
      <c r="Q125" s="13">
        <f t="shared" si="39"/>
        <v>32.6192</v>
      </c>
      <c r="R125" s="7"/>
      <c r="S125" s="73">
        <f t="shared" si="40"/>
        <v>121</v>
      </c>
      <c r="T125" s="69">
        <f t="shared" si="41"/>
        <v>33.075</v>
      </c>
      <c r="U125" s="44">
        <f t="shared" si="29"/>
        <v>1100</v>
      </c>
      <c r="V125" s="72">
        <f t="shared" si="30"/>
        <v>18</v>
      </c>
    </row>
    <row r="126" spans="1:22" ht="15.75" thickBot="1">
      <c r="A126" s="38">
        <v>122</v>
      </c>
      <c r="B126" s="63">
        <f t="shared" si="31"/>
        <v>9150</v>
      </c>
      <c r="C126" s="7"/>
      <c r="D126" s="38">
        <v>122</v>
      </c>
      <c r="E126" s="63">
        <f t="shared" si="32"/>
        <v>9150</v>
      </c>
      <c r="F126" s="7"/>
      <c r="G126" s="18">
        <f t="shared" si="33"/>
        <v>18300</v>
      </c>
      <c r="H126" s="61">
        <f t="shared" si="34"/>
        <v>18</v>
      </c>
      <c r="I126" s="61">
        <f t="shared" si="42"/>
        <v>24</v>
      </c>
      <c r="J126" s="61">
        <f t="shared" si="42"/>
        <v>52</v>
      </c>
      <c r="K126" s="25">
        <f t="shared" si="42"/>
        <v>78</v>
      </c>
      <c r="L126" s="14"/>
      <c r="M126" s="67">
        <f t="shared" si="35"/>
        <v>122</v>
      </c>
      <c r="N126" s="40">
        <f t="shared" si="36"/>
        <v>22.05</v>
      </c>
      <c r="O126" s="40">
        <f t="shared" si="37"/>
        <v>23.549999999999997</v>
      </c>
      <c r="P126" s="41">
        <f t="shared" si="38"/>
        <v>30.430400000000002</v>
      </c>
      <c r="Q126" s="13">
        <f t="shared" si="39"/>
        <v>33.4776</v>
      </c>
      <c r="R126" s="7"/>
      <c r="S126" s="73">
        <f t="shared" si="40"/>
        <v>122</v>
      </c>
      <c r="T126" s="69">
        <f t="shared" si="41"/>
        <v>33.075</v>
      </c>
      <c r="U126" s="44">
        <f t="shared" si="29"/>
        <v>1100</v>
      </c>
      <c r="V126" s="72">
        <f t="shared" si="30"/>
        <v>18</v>
      </c>
    </row>
    <row r="127" spans="1:22" ht="15.75" thickBot="1">
      <c r="A127" s="35">
        <v>123</v>
      </c>
      <c r="B127" s="63">
        <f t="shared" si="31"/>
        <v>9225</v>
      </c>
      <c r="C127" s="7"/>
      <c r="D127" s="38">
        <v>123</v>
      </c>
      <c r="E127" s="63">
        <f t="shared" si="32"/>
        <v>9225</v>
      </c>
      <c r="F127" s="7"/>
      <c r="G127" s="18">
        <f t="shared" si="33"/>
        <v>18450</v>
      </c>
      <c r="H127" s="61">
        <f t="shared" si="34"/>
        <v>18</v>
      </c>
      <c r="I127" s="61">
        <f t="shared" si="42"/>
        <v>24</v>
      </c>
      <c r="J127" s="61">
        <f t="shared" si="42"/>
        <v>52</v>
      </c>
      <c r="K127" s="25">
        <f t="shared" si="42"/>
        <v>78</v>
      </c>
      <c r="L127" s="14"/>
      <c r="M127" s="67">
        <f t="shared" si="35"/>
        <v>123</v>
      </c>
      <c r="N127" s="40">
        <f t="shared" si="36"/>
        <v>22.05</v>
      </c>
      <c r="O127" s="40">
        <f t="shared" si="37"/>
        <v>23.549999999999997</v>
      </c>
      <c r="P127" s="41">
        <f t="shared" si="38"/>
        <v>30.430400000000002</v>
      </c>
      <c r="Q127" s="13">
        <f t="shared" si="39"/>
        <v>33.4776</v>
      </c>
      <c r="R127" s="7"/>
      <c r="S127" s="73">
        <f t="shared" si="40"/>
        <v>123</v>
      </c>
      <c r="T127" s="69">
        <f t="shared" si="41"/>
        <v>33.075</v>
      </c>
      <c r="U127" s="44">
        <f t="shared" si="29"/>
        <v>1100</v>
      </c>
      <c r="V127" s="72">
        <f t="shared" si="30"/>
        <v>18</v>
      </c>
    </row>
    <row r="128" spans="1:22" ht="15.75" thickBot="1">
      <c r="A128" s="38">
        <v>124</v>
      </c>
      <c r="B128" s="63">
        <f t="shared" si="31"/>
        <v>9300</v>
      </c>
      <c r="C128" s="7"/>
      <c r="D128" s="38">
        <v>124</v>
      </c>
      <c r="E128" s="63">
        <f t="shared" si="32"/>
        <v>9300</v>
      </c>
      <c r="F128" s="7"/>
      <c r="G128" s="18">
        <f t="shared" si="33"/>
        <v>18600</v>
      </c>
      <c r="H128" s="61">
        <f t="shared" si="34"/>
        <v>18</v>
      </c>
      <c r="I128" s="61">
        <f t="shared" si="42"/>
        <v>26</v>
      </c>
      <c r="J128" s="61">
        <f t="shared" si="42"/>
        <v>52</v>
      </c>
      <c r="K128" s="25">
        <f t="shared" si="42"/>
        <v>78</v>
      </c>
      <c r="L128" s="14"/>
      <c r="M128" s="67">
        <f t="shared" si="35"/>
        <v>124</v>
      </c>
      <c r="N128" s="40">
        <f t="shared" si="36"/>
        <v>22.05</v>
      </c>
      <c r="O128" s="40">
        <f t="shared" si="37"/>
        <v>25.5125</v>
      </c>
      <c r="P128" s="41">
        <f t="shared" si="38"/>
        <v>30.430400000000002</v>
      </c>
      <c r="Q128" s="13">
        <f t="shared" si="39"/>
        <v>33.4776</v>
      </c>
      <c r="R128" s="7"/>
      <c r="S128" s="73">
        <f t="shared" si="40"/>
        <v>124</v>
      </c>
      <c r="T128" s="69">
        <f t="shared" si="41"/>
        <v>33.075</v>
      </c>
      <c r="U128" s="44">
        <f t="shared" si="29"/>
        <v>1100</v>
      </c>
      <c r="V128" s="72">
        <f t="shared" si="30"/>
        <v>18</v>
      </c>
    </row>
    <row r="129" spans="1:22" ht="15.75" thickBot="1">
      <c r="A129" s="35">
        <v>125</v>
      </c>
      <c r="B129" s="63">
        <f t="shared" si="31"/>
        <v>9375</v>
      </c>
      <c r="C129" s="7"/>
      <c r="D129" s="38">
        <v>125</v>
      </c>
      <c r="E129" s="63">
        <f t="shared" si="32"/>
        <v>9375</v>
      </c>
      <c r="F129" s="7"/>
      <c r="G129" s="18">
        <f t="shared" si="33"/>
        <v>18750</v>
      </c>
      <c r="H129" s="61">
        <f t="shared" si="34"/>
        <v>18</v>
      </c>
      <c r="I129" s="61">
        <f t="shared" si="42"/>
        <v>26</v>
      </c>
      <c r="J129" s="61">
        <f t="shared" si="42"/>
        <v>54</v>
      </c>
      <c r="K129" s="25">
        <f t="shared" si="42"/>
        <v>80</v>
      </c>
      <c r="L129" s="14"/>
      <c r="M129" s="67">
        <f t="shared" si="35"/>
        <v>125</v>
      </c>
      <c r="N129" s="40">
        <f t="shared" si="36"/>
        <v>22.05</v>
      </c>
      <c r="O129" s="40">
        <f t="shared" si="37"/>
        <v>25.5125</v>
      </c>
      <c r="P129" s="41">
        <f t="shared" si="38"/>
        <v>31.600800000000003</v>
      </c>
      <c r="Q129" s="13">
        <f t="shared" si="39"/>
        <v>34.336</v>
      </c>
      <c r="R129" s="7"/>
      <c r="S129" s="73">
        <f t="shared" si="40"/>
        <v>125</v>
      </c>
      <c r="T129" s="69">
        <f t="shared" si="41"/>
        <v>33.075</v>
      </c>
      <c r="U129" s="44">
        <f t="shared" si="29"/>
        <v>1100</v>
      </c>
      <c r="V129" s="72">
        <f t="shared" si="30"/>
        <v>18</v>
      </c>
    </row>
    <row r="130" spans="1:22" ht="15.75" thickBot="1">
      <c r="A130" s="38">
        <v>126</v>
      </c>
      <c r="B130" s="63">
        <f t="shared" si="31"/>
        <v>9450</v>
      </c>
      <c r="C130" s="7"/>
      <c r="D130" s="38">
        <v>126</v>
      </c>
      <c r="E130" s="63">
        <f t="shared" si="32"/>
        <v>9450</v>
      </c>
      <c r="F130" s="7"/>
      <c r="G130" s="18">
        <f t="shared" si="33"/>
        <v>18900</v>
      </c>
      <c r="H130" s="61">
        <f t="shared" si="34"/>
        <v>18</v>
      </c>
      <c r="I130" s="61">
        <f t="shared" si="42"/>
        <v>26</v>
      </c>
      <c r="J130" s="61">
        <f t="shared" si="42"/>
        <v>54</v>
      </c>
      <c r="K130" s="25">
        <f t="shared" si="42"/>
        <v>80</v>
      </c>
      <c r="L130" s="14"/>
      <c r="M130" s="67">
        <f t="shared" si="35"/>
        <v>126</v>
      </c>
      <c r="N130" s="40">
        <f t="shared" si="36"/>
        <v>22.05</v>
      </c>
      <c r="O130" s="40">
        <f t="shared" si="37"/>
        <v>25.5125</v>
      </c>
      <c r="P130" s="41">
        <f t="shared" si="38"/>
        <v>31.600800000000003</v>
      </c>
      <c r="Q130" s="13">
        <f t="shared" si="39"/>
        <v>34.336</v>
      </c>
      <c r="R130" s="7"/>
      <c r="S130" s="73">
        <f t="shared" si="40"/>
        <v>126</v>
      </c>
      <c r="T130" s="69">
        <f t="shared" si="41"/>
        <v>33.075</v>
      </c>
      <c r="U130" s="44">
        <f t="shared" si="29"/>
        <v>1100</v>
      </c>
      <c r="V130" s="72">
        <f t="shared" si="30"/>
        <v>18</v>
      </c>
    </row>
    <row r="131" spans="1:22" ht="15.75" thickBot="1">
      <c r="A131" s="35">
        <v>127</v>
      </c>
      <c r="B131" s="63">
        <f t="shared" si="31"/>
        <v>9525</v>
      </c>
      <c r="C131" s="7"/>
      <c r="D131" s="38">
        <v>127</v>
      </c>
      <c r="E131" s="63">
        <f t="shared" si="32"/>
        <v>9525</v>
      </c>
      <c r="F131" s="7"/>
      <c r="G131" s="18">
        <f t="shared" si="33"/>
        <v>19050</v>
      </c>
      <c r="H131" s="61">
        <f t="shared" si="34"/>
        <v>18</v>
      </c>
      <c r="I131" s="61">
        <f t="shared" si="42"/>
        <v>26</v>
      </c>
      <c r="J131" s="61">
        <f t="shared" si="42"/>
        <v>54</v>
      </c>
      <c r="K131" s="25">
        <f t="shared" si="42"/>
        <v>80</v>
      </c>
      <c r="L131" s="14"/>
      <c r="M131" s="67">
        <f t="shared" si="35"/>
        <v>127</v>
      </c>
      <c r="N131" s="40">
        <f t="shared" si="36"/>
        <v>22.05</v>
      </c>
      <c r="O131" s="40">
        <f t="shared" si="37"/>
        <v>25.5125</v>
      </c>
      <c r="P131" s="41">
        <f t="shared" si="38"/>
        <v>31.600800000000003</v>
      </c>
      <c r="Q131" s="13">
        <f t="shared" si="39"/>
        <v>34.336</v>
      </c>
      <c r="R131" s="7"/>
      <c r="S131" s="73">
        <f t="shared" si="40"/>
        <v>127</v>
      </c>
      <c r="T131" s="69">
        <f t="shared" si="41"/>
        <v>33.075</v>
      </c>
      <c r="U131" s="44">
        <f t="shared" si="29"/>
        <v>1100</v>
      </c>
      <c r="V131" s="72">
        <f t="shared" si="30"/>
        <v>18</v>
      </c>
    </row>
    <row r="132" spans="1:22" ht="15.75" thickBot="1">
      <c r="A132" s="38">
        <v>128</v>
      </c>
      <c r="B132" s="63">
        <f t="shared" si="31"/>
        <v>9600</v>
      </c>
      <c r="C132" s="7"/>
      <c r="D132" s="38">
        <v>128</v>
      </c>
      <c r="E132" s="63">
        <f t="shared" si="32"/>
        <v>9600</v>
      </c>
      <c r="F132" s="7"/>
      <c r="G132" s="18">
        <f t="shared" si="33"/>
        <v>19200</v>
      </c>
      <c r="H132" s="61">
        <f t="shared" si="34"/>
        <v>18</v>
      </c>
      <c r="I132" s="61">
        <f t="shared" si="42"/>
        <v>26</v>
      </c>
      <c r="J132" s="61">
        <f t="shared" si="42"/>
        <v>54</v>
      </c>
      <c r="K132" s="25">
        <f t="shared" si="42"/>
        <v>80</v>
      </c>
      <c r="L132" s="14"/>
      <c r="M132" s="67">
        <f t="shared" si="35"/>
        <v>128</v>
      </c>
      <c r="N132" s="40">
        <f t="shared" si="36"/>
        <v>22.05</v>
      </c>
      <c r="O132" s="40">
        <f t="shared" si="37"/>
        <v>25.5125</v>
      </c>
      <c r="P132" s="41">
        <f t="shared" si="38"/>
        <v>31.600800000000003</v>
      </c>
      <c r="Q132" s="13">
        <f t="shared" si="39"/>
        <v>34.336</v>
      </c>
      <c r="R132" s="7"/>
      <c r="S132" s="73">
        <f t="shared" si="40"/>
        <v>128</v>
      </c>
      <c r="T132" s="69">
        <f t="shared" si="41"/>
        <v>33.075</v>
      </c>
      <c r="U132" s="44">
        <f t="shared" si="29"/>
        <v>1100</v>
      </c>
      <c r="V132" s="72">
        <f t="shared" si="30"/>
        <v>18</v>
      </c>
    </row>
    <row r="133" spans="1:22" ht="15.75" thickBot="1">
      <c r="A133" s="35">
        <v>129</v>
      </c>
      <c r="B133" s="63">
        <f t="shared" si="31"/>
        <v>9675</v>
      </c>
      <c r="C133" s="7"/>
      <c r="D133" s="38">
        <v>129</v>
      </c>
      <c r="E133" s="63">
        <f t="shared" si="32"/>
        <v>9675</v>
      </c>
      <c r="F133" s="7"/>
      <c r="G133" s="18">
        <f t="shared" si="33"/>
        <v>19350</v>
      </c>
      <c r="H133" s="61">
        <f t="shared" si="34"/>
        <v>18</v>
      </c>
      <c r="I133" s="61">
        <f t="shared" si="42"/>
        <v>26</v>
      </c>
      <c r="J133" s="61">
        <f t="shared" si="42"/>
        <v>54</v>
      </c>
      <c r="K133" s="25">
        <f t="shared" si="42"/>
        <v>82</v>
      </c>
      <c r="L133" s="14"/>
      <c r="M133" s="67">
        <f t="shared" si="35"/>
        <v>129</v>
      </c>
      <c r="N133" s="40">
        <f t="shared" si="36"/>
        <v>22.05</v>
      </c>
      <c r="O133" s="40">
        <f t="shared" si="37"/>
        <v>25.5125</v>
      </c>
      <c r="P133" s="41">
        <f t="shared" si="38"/>
        <v>31.600800000000003</v>
      </c>
      <c r="Q133" s="13">
        <f t="shared" si="39"/>
        <v>35.1944</v>
      </c>
      <c r="R133" s="7"/>
      <c r="S133" s="73">
        <f t="shared" si="40"/>
        <v>129</v>
      </c>
      <c r="T133" s="69">
        <f t="shared" si="41"/>
        <v>33.075</v>
      </c>
      <c r="U133" s="44">
        <f t="shared" si="29"/>
        <v>1100</v>
      </c>
      <c r="V133" s="72">
        <f t="shared" si="30"/>
        <v>18</v>
      </c>
    </row>
    <row r="134" spans="1:22" ht="15.75" thickBot="1">
      <c r="A134" s="38">
        <v>130</v>
      </c>
      <c r="B134" s="63">
        <f t="shared" si="31"/>
        <v>9750</v>
      </c>
      <c r="C134" s="7"/>
      <c r="D134" s="38">
        <v>130</v>
      </c>
      <c r="E134" s="63">
        <f t="shared" si="32"/>
        <v>9750</v>
      </c>
      <c r="F134" s="7"/>
      <c r="G134" s="18">
        <f t="shared" si="33"/>
        <v>19500</v>
      </c>
      <c r="H134" s="61">
        <f t="shared" si="34"/>
        <v>18</v>
      </c>
      <c r="I134" s="61">
        <f t="shared" si="42"/>
        <v>26</v>
      </c>
      <c r="J134" s="61">
        <f t="shared" si="42"/>
        <v>56</v>
      </c>
      <c r="K134" s="25">
        <f t="shared" si="42"/>
        <v>82</v>
      </c>
      <c r="L134" s="14"/>
      <c r="M134" s="67">
        <f t="shared" si="35"/>
        <v>130</v>
      </c>
      <c r="N134" s="40">
        <f t="shared" si="36"/>
        <v>22.05</v>
      </c>
      <c r="O134" s="40">
        <f t="shared" si="37"/>
        <v>25.5125</v>
      </c>
      <c r="P134" s="41">
        <f t="shared" si="38"/>
        <v>32.7712</v>
      </c>
      <c r="Q134" s="13">
        <f t="shared" si="39"/>
        <v>35.1944</v>
      </c>
      <c r="R134" s="7"/>
      <c r="S134" s="73">
        <f t="shared" si="40"/>
        <v>130</v>
      </c>
      <c r="T134" s="69">
        <f t="shared" si="41"/>
        <v>33.075</v>
      </c>
      <c r="U134" s="44">
        <f t="shared" si="29"/>
        <v>1100</v>
      </c>
      <c r="V134" s="72">
        <f t="shared" si="30"/>
        <v>18</v>
      </c>
    </row>
    <row r="135" spans="1:22" ht="15.75" thickBot="1">
      <c r="A135" s="35">
        <v>131</v>
      </c>
      <c r="B135" s="63">
        <f t="shared" si="31"/>
        <v>9825</v>
      </c>
      <c r="C135" s="7"/>
      <c r="D135" s="38">
        <v>131</v>
      </c>
      <c r="E135" s="63">
        <f t="shared" si="32"/>
        <v>9825</v>
      </c>
      <c r="F135" s="7"/>
      <c r="G135" s="18">
        <f t="shared" si="33"/>
        <v>19650</v>
      </c>
      <c r="H135" s="61">
        <f t="shared" si="34"/>
        <v>18</v>
      </c>
      <c r="I135" s="61">
        <f t="shared" si="42"/>
        <v>26</v>
      </c>
      <c r="J135" s="61">
        <f t="shared" si="42"/>
        <v>56</v>
      </c>
      <c r="K135" s="25">
        <f t="shared" si="42"/>
        <v>82</v>
      </c>
      <c r="L135" s="14"/>
      <c r="M135" s="67">
        <f t="shared" si="35"/>
        <v>131</v>
      </c>
      <c r="N135" s="40">
        <f t="shared" si="36"/>
        <v>22.05</v>
      </c>
      <c r="O135" s="40">
        <f t="shared" si="37"/>
        <v>25.5125</v>
      </c>
      <c r="P135" s="41">
        <f t="shared" si="38"/>
        <v>32.7712</v>
      </c>
      <c r="Q135" s="13">
        <f t="shared" si="39"/>
        <v>35.1944</v>
      </c>
      <c r="R135" s="7"/>
      <c r="S135" s="73">
        <f t="shared" si="40"/>
        <v>131</v>
      </c>
      <c r="T135" s="69">
        <f t="shared" si="41"/>
        <v>33.075</v>
      </c>
      <c r="U135" s="44">
        <f t="shared" si="29"/>
        <v>1100</v>
      </c>
      <c r="V135" s="72">
        <f t="shared" si="30"/>
        <v>18</v>
      </c>
    </row>
    <row r="136" spans="1:22" ht="15.75" thickBot="1">
      <c r="A136" s="38">
        <v>132</v>
      </c>
      <c r="B136" s="63">
        <f t="shared" si="31"/>
        <v>9900</v>
      </c>
      <c r="C136" s="7"/>
      <c r="D136" s="38">
        <v>132</v>
      </c>
      <c r="E136" s="63">
        <f t="shared" si="32"/>
        <v>9900</v>
      </c>
      <c r="F136" s="7"/>
      <c r="G136" s="18">
        <f t="shared" si="33"/>
        <v>19800</v>
      </c>
      <c r="H136" s="61">
        <f t="shared" si="34"/>
        <v>18</v>
      </c>
      <c r="I136" s="61">
        <f t="shared" si="42"/>
        <v>26</v>
      </c>
      <c r="J136" s="61">
        <f t="shared" si="42"/>
        <v>56</v>
      </c>
      <c r="K136" s="25">
        <f t="shared" si="42"/>
        <v>84</v>
      </c>
      <c r="L136" s="14"/>
      <c r="M136" s="67">
        <f t="shared" si="35"/>
        <v>132</v>
      </c>
      <c r="N136" s="40">
        <f t="shared" si="36"/>
        <v>22.05</v>
      </c>
      <c r="O136" s="40">
        <f t="shared" si="37"/>
        <v>25.5125</v>
      </c>
      <c r="P136" s="41">
        <f t="shared" si="38"/>
        <v>32.7712</v>
      </c>
      <c r="Q136" s="13">
        <f t="shared" si="39"/>
        <v>36.052800000000005</v>
      </c>
      <c r="R136" s="7"/>
      <c r="S136" s="73">
        <f t="shared" si="40"/>
        <v>132</v>
      </c>
      <c r="T136" s="69">
        <f t="shared" si="41"/>
        <v>33.075</v>
      </c>
      <c r="U136" s="44">
        <f t="shared" si="29"/>
        <v>1100</v>
      </c>
      <c r="V136" s="72">
        <f t="shared" si="30"/>
        <v>18</v>
      </c>
    </row>
    <row r="137" spans="1:22" ht="15.75" thickBot="1">
      <c r="A137" s="35">
        <v>133</v>
      </c>
      <c r="B137" s="63">
        <f t="shared" si="31"/>
        <v>9975</v>
      </c>
      <c r="C137" s="7"/>
      <c r="D137" s="38">
        <v>133</v>
      </c>
      <c r="E137" s="63">
        <f t="shared" si="32"/>
        <v>9975</v>
      </c>
      <c r="F137" s="7"/>
      <c r="G137" s="18">
        <f t="shared" si="33"/>
        <v>19950</v>
      </c>
      <c r="H137" s="61">
        <f t="shared" si="34"/>
        <v>20</v>
      </c>
      <c r="I137" s="61">
        <f t="shared" si="42"/>
        <v>26</v>
      </c>
      <c r="J137" s="61">
        <f t="shared" si="42"/>
        <v>56</v>
      </c>
      <c r="K137" s="25">
        <f t="shared" si="42"/>
        <v>84</v>
      </c>
      <c r="L137" s="14"/>
      <c r="M137" s="67">
        <f t="shared" si="35"/>
        <v>133</v>
      </c>
      <c r="N137" s="40">
        <f t="shared" si="36"/>
        <v>24.5</v>
      </c>
      <c r="O137" s="40">
        <f t="shared" si="37"/>
        <v>25.5125</v>
      </c>
      <c r="P137" s="41">
        <f t="shared" si="38"/>
        <v>32.7712</v>
      </c>
      <c r="Q137" s="13">
        <f t="shared" si="39"/>
        <v>36.052800000000005</v>
      </c>
      <c r="R137" s="7"/>
      <c r="S137" s="73">
        <f t="shared" si="40"/>
        <v>133</v>
      </c>
      <c r="T137" s="69">
        <f t="shared" si="41"/>
        <v>36.75</v>
      </c>
      <c r="U137" s="44">
        <f t="shared" si="29"/>
        <v>1100</v>
      </c>
      <c r="V137" s="72">
        <f t="shared" si="30"/>
        <v>20</v>
      </c>
    </row>
    <row r="138" spans="1:22" ht="15.75" thickBot="1">
      <c r="A138" s="38">
        <v>134</v>
      </c>
      <c r="B138" s="63">
        <f t="shared" si="31"/>
        <v>10050</v>
      </c>
      <c r="C138" s="7"/>
      <c r="D138" s="38">
        <v>134</v>
      </c>
      <c r="E138" s="63">
        <f t="shared" si="32"/>
        <v>10050</v>
      </c>
      <c r="F138" s="7"/>
      <c r="G138" s="18">
        <f t="shared" si="33"/>
        <v>20100</v>
      </c>
      <c r="H138" s="61">
        <f t="shared" si="34"/>
        <v>20</v>
      </c>
      <c r="I138" s="61">
        <f t="shared" si="42"/>
        <v>28</v>
      </c>
      <c r="J138" s="61">
        <f t="shared" si="42"/>
        <v>56</v>
      </c>
      <c r="K138" s="25">
        <f t="shared" si="42"/>
        <v>84</v>
      </c>
      <c r="L138" s="14"/>
      <c r="M138" s="67">
        <f t="shared" si="35"/>
        <v>134</v>
      </c>
      <c r="N138" s="40">
        <f t="shared" si="36"/>
        <v>24.5</v>
      </c>
      <c r="O138" s="40">
        <f t="shared" si="37"/>
        <v>27.474999999999998</v>
      </c>
      <c r="P138" s="41">
        <f t="shared" si="38"/>
        <v>32.7712</v>
      </c>
      <c r="Q138" s="13">
        <f t="shared" si="39"/>
        <v>36.052800000000005</v>
      </c>
      <c r="R138" s="7"/>
      <c r="S138" s="73">
        <f t="shared" si="40"/>
        <v>134</v>
      </c>
      <c r="T138" s="69">
        <f t="shared" si="41"/>
        <v>36.75</v>
      </c>
      <c r="U138" s="44">
        <f t="shared" si="29"/>
        <v>1100</v>
      </c>
      <c r="V138" s="72">
        <f t="shared" si="30"/>
        <v>20</v>
      </c>
    </row>
    <row r="139" spans="1:22" ht="15.75" thickBot="1">
      <c r="A139" s="35">
        <v>135</v>
      </c>
      <c r="B139" s="63">
        <f t="shared" si="31"/>
        <v>10125</v>
      </c>
      <c r="C139" s="7"/>
      <c r="D139" s="38">
        <v>135</v>
      </c>
      <c r="E139" s="63">
        <f t="shared" si="32"/>
        <v>10125</v>
      </c>
      <c r="F139" s="7"/>
      <c r="G139" s="18">
        <f t="shared" si="33"/>
        <v>20250</v>
      </c>
      <c r="H139" s="61">
        <f t="shared" si="34"/>
        <v>20</v>
      </c>
      <c r="I139" s="61">
        <f t="shared" si="42"/>
        <v>28</v>
      </c>
      <c r="J139" s="61">
        <f t="shared" si="42"/>
        <v>58</v>
      </c>
      <c r="K139" s="25">
        <f t="shared" si="42"/>
        <v>86</v>
      </c>
      <c r="L139" s="14"/>
      <c r="M139" s="67">
        <f t="shared" si="35"/>
        <v>135</v>
      </c>
      <c r="N139" s="40">
        <f t="shared" si="36"/>
        <v>24.5</v>
      </c>
      <c r="O139" s="40">
        <f t="shared" si="37"/>
        <v>27.474999999999998</v>
      </c>
      <c r="P139" s="41">
        <f t="shared" si="38"/>
        <v>33.9416</v>
      </c>
      <c r="Q139" s="13">
        <f t="shared" si="39"/>
        <v>36.9112</v>
      </c>
      <c r="R139" s="7"/>
      <c r="S139" s="73">
        <f t="shared" si="40"/>
        <v>135</v>
      </c>
      <c r="T139" s="69">
        <f t="shared" si="41"/>
        <v>36.75</v>
      </c>
      <c r="U139" s="44">
        <f t="shared" si="29"/>
        <v>1100</v>
      </c>
      <c r="V139" s="72">
        <f t="shared" si="30"/>
        <v>20</v>
      </c>
    </row>
    <row r="140" spans="1:22" ht="15.75" thickBot="1">
      <c r="A140" s="38">
        <v>136</v>
      </c>
      <c r="B140" s="63">
        <f t="shared" si="31"/>
        <v>10200</v>
      </c>
      <c r="C140" s="7"/>
      <c r="D140" s="38">
        <v>136</v>
      </c>
      <c r="E140" s="63">
        <f t="shared" si="32"/>
        <v>10200</v>
      </c>
      <c r="F140" s="7"/>
      <c r="G140" s="18">
        <f t="shared" si="33"/>
        <v>20400</v>
      </c>
      <c r="H140" s="61">
        <f t="shared" si="34"/>
        <v>20</v>
      </c>
      <c r="I140" s="61">
        <f t="shared" si="42"/>
        <v>28</v>
      </c>
      <c r="J140" s="61">
        <f t="shared" si="42"/>
        <v>58</v>
      </c>
      <c r="K140" s="25">
        <f t="shared" si="42"/>
        <v>86</v>
      </c>
      <c r="L140" s="14"/>
      <c r="M140" s="67">
        <f t="shared" si="35"/>
        <v>136</v>
      </c>
      <c r="N140" s="40">
        <f t="shared" si="36"/>
        <v>24.5</v>
      </c>
      <c r="O140" s="40">
        <f t="shared" si="37"/>
        <v>27.474999999999998</v>
      </c>
      <c r="P140" s="41">
        <f t="shared" si="38"/>
        <v>33.9416</v>
      </c>
      <c r="Q140" s="13">
        <f t="shared" si="39"/>
        <v>36.9112</v>
      </c>
      <c r="R140" s="7"/>
      <c r="S140" s="73">
        <f t="shared" si="40"/>
        <v>136</v>
      </c>
      <c r="T140" s="69">
        <f t="shared" si="41"/>
        <v>36.75</v>
      </c>
      <c r="U140" s="44">
        <f t="shared" si="29"/>
        <v>1100</v>
      </c>
      <c r="V140" s="72">
        <f t="shared" si="30"/>
        <v>20</v>
      </c>
    </row>
    <row r="141" spans="1:22" ht="15.75" thickBot="1">
      <c r="A141" s="35">
        <v>137</v>
      </c>
      <c r="B141" s="63">
        <f t="shared" si="31"/>
        <v>10275</v>
      </c>
      <c r="C141" s="7"/>
      <c r="D141" s="38">
        <v>137</v>
      </c>
      <c r="E141" s="63">
        <f t="shared" si="32"/>
        <v>10275</v>
      </c>
      <c r="F141" s="7"/>
      <c r="G141" s="18">
        <f t="shared" si="33"/>
        <v>20550</v>
      </c>
      <c r="H141" s="61">
        <f t="shared" si="34"/>
        <v>20</v>
      </c>
      <c r="I141" s="61">
        <f t="shared" si="42"/>
        <v>28</v>
      </c>
      <c r="J141" s="61">
        <f t="shared" si="42"/>
        <v>58</v>
      </c>
      <c r="K141" s="25">
        <f t="shared" si="42"/>
        <v>86</v>
      </c>
      <c r="L141" s="14"/>
      <c r="M141" s="67">
        <f t="shared" si="35"/>
        <v>137</v>
      </c>
      <c r="N141" s="40">
        <f t="shared" si="36"/>
        <v>24.5</v>
      </c>
      <c r="O141" s="40">
        <f t="shared" si="37"/>
        <v>27.474999999999998</v>
      </c>
      <c r="P141" s="41">
        <f t="shared" si="38"/>
        <v>33.9416</v>
      </c>
      <c r="Q141" s="13">
        <f t="shared" si="39"/>
        <v>36.9112</v>
      </c>
      <c r="R141" s="7"/>
      <c r="S141" s="73">
        <f t="shared" si="40"/>
        <v>137</v>
      </c>
      <c r="T141" s="69">
        <f t="shared" si="41"/>
        <v>36.75</v>
      </c>
      <c r="U141" s="44">
        <f t="shared" si="29"/>
        <v>1100</v>
      </c>
      <c r="V141" s="72">
        <f t="shared" si="30"/>
        <v>20</v>
      </c>
    </row>
    <row r="142" spans="1:22" ht="15.75" thickBot="1">
      <c r="A142" s="38">
        <v>138</v>
      </c>
      <c r="B142" s="63">
        <f t="shared" si="31"/>
        <v>10350</v>
      </c>
      <c r="C142" s="7"/>
      <c r="D142" s="38">
        <v>138</v>
      </c>
      <c r="E142" s="63">
        <f t="shared" si="32"/>
        <v>10350</v>
      </c>
      <c r="F142" s="7"/>
      <c r="G142" s="18">
        <f t="shared" si="33"/>
        <v>20700</v>
      </c>
      <c r="H142" s="61">
        <f t="shared" si="34"/>
        <v>20</v>
      </c>
      <c r="I142" s="61">
        <f t="shared" si="42"/>
        <v>28</v>
      </c>
      <c r="J142" s="61">
        <f t="shared" si="42"/>
        <v>58</v>
      </c>
      <c r="K142" s="25">
        <f t="shared" si="42"/>
        <v>88</v>
      </c>
      <c r="L142" s="14"/>
      <c r="M142" s="67">
        <f t="shared" si="35"/>
        <v>138</v>
      </c>
      <c r="N142" s="40">
        <f t="shared" si="36"/>
        <v>24.5</v>
      </c>
      <c r="O142" s="40">
        <f t="shared" si="37"/>
        <v>27.474999999999998</v>
      </c>
      <c r="P142" s="41">
        <f t="shared" si="38"/>
        <v>33.9416</v>
      </c>
      <c r="Q142" s="13">
        <f t="shared" si="39"/>
        <v>37.769600000000004</v>
      </c>
      <c r="R142" s="7"/>
      <c r="S142" s="73">
        <f t="shared" si="40"/>
        <v>138</v>
      </c>
      <c r="T142" s="69">
        <f t="shared" si="41"/>
        <v>36.75</v>
      </c>
      <c r="U142" s="44">
        <f t="shared" si="29"/>
        <v>1100</v>
      </c>
      <c r="V142" s="72">
        <f t="shared" si="30"/>
        <v>20</v>
      </c>
    </row>
    <row r="143" spans="1:22" ht="15.75" thickBot="1">
      <c r="A143" s="35">
        <v>139</v>
      </c>
      <c r="B143" s="63">
        <f t="shared" si="31"/>
        <v>10425</v>
      </c>
      <c r="C143" s="7"/>
      <c r="D143" s="38">
        <v>139</v>
      </c>
      <c r="E143" s="63">
        <f t="shared" si="32"/>
        <v>10425</v>
      </c>
      <c r="F143" s="7"/>
      <c r="G143" s="18">
        <f t="shared" si="33"/>
        <v>20850</v>
      </c>
      <c r="H143" s="61">
        <f t="shared" si="34"/>
        <v>20</v>
      </c>
      <c r="I143" s="61">
        <f t="shared" si="42"/>
        <v>28</v>
      </c>
      <c r="J143" s="61">
        <f t="shared" si="42"/>
        <v>58</v>
      </c>
      <c r="K143" s="25">
        <f t="shared" si="42"/>
        <v>88</v>
      </c>
      <c r="L143" s="14"/>
      <c r="M143" s="67">
        <f t="shared" si="35"/>
        <v>139</v>
      </c>
      <c r="N143" s="40">
        <f t="shared" si="36"/>
        <v>24.5</v>
      </c>
      <c r="O143" s="40">
        <f t="shared" si="37"/>
        <v>27.474999999999998</v>
      </c>
      <c r="P143" s="41">
        <f t="shared" si="38"/>
        <v>33.9416</v>
      </c>
      <c r="Q143" s="13">
        <f t="shared" si="39"/>
        <v>37.769600000000004</v>
      </c>
      <c r="R143" s="7"/>
      <c r="S143" s="73">
        <f t="shared" si="40"/>
        <v>139</v>
      </c>
      <c r="T143" s="69">
        <f t="shared" si="41"/>
        <v>36.75</v>
      </c>
      <c r="U143" s="44">
        <f t="shared" si="29"/>
        <v>1100</v>
      </c>
      <c r="V143" s="72">
        <f t="shared" si="30"/>
        <v>20</v>
      </c>
    </row>
    <row r="144" spans="1:22" ht="15.75" thickBot="1">
      <c r="A144" s="38">
        <v>140</v>
      </c>
      <c r="B144" s="63">
        <f t="shared" si="31"/>
        <v>10500</v>
      </c>
      <c r="C144" s="7"/>
      <c r="D144" s="38">
        <v>140</v>
      </c>
      <c r="E144" s="63">
        <f t="shared" si="32"/>
        <v>10500</v>
      </c>
      <c r="F144" s="7"/>
      <c r="G144" s="18">
        <f t="shared" si="33"/>
        <v>21000</v>
      </c>
      <c r="H144" s="61">
        <f t="shared" si="34"/>
        <v>20</v>
      </c>
      <c r="I144" s="61">
        <f t="shared" si="42"/>
        <v>28</v>
      </c>
      <c r="J144" s="61">
        <f t="shared" si="42"/>
        <v>60</v>
      </c>
      <c r="K144" s="25">
        <f t="shared" si="42"/>
        <v>88</v>
      </c>
      <c r="L144" s="14"/>
      <c r="M144" s="67">
        <f t="shared" si="35"/>
        <v>140</v>
      </c>
      <c r="N144" s="40">
        <f t="shared" si="36"/>
        <v>24.5</v>
      </c>
      <c r="O144" s="40">
        <f t="shared" si="37"/>
        <v>27.474999999999998</v>
      </c>
      <c r="P144" s="41">
        <f t="shared" si="38"/>
        <v>35.112</v>
      </c>
      <c r="Q144" s="13">
        <f t="shared" si="39"/>
        <v>37.769600000000004</v>
      </c>
      <c r="R144" s="7"/>
      <c r="S144" s="73">
        <f t="shared" si="40"/>
        <v>140</v>
      </c>
      <c r="T144" s="69">
        <f t="shared" si="41"/>
        <v>36.75</v>
      </c>
      <c r="U144" s="44">
        <f t="shared" si="29"/>
        <v>1100</v>
      </c>
      <c r="V144" s="72">
        <f t="shared" si="30"/>
        <v>20</v>
      </c>
    </row>
    <row r="145" spans="1:22" ht="15.75" thickBot="1">
      <c r="A145" s="35">
        <v>141</v>
      </c>
      <c r="B145" s="63">
        <f t="shared" si="31"/>
        <v>10575</v>
      </c>
      <c r="C145" s="7"/>
      <c r="D145" s="38">
        <v>141</v>
      </c>
      <c r="E145" s="63">
        <f t="shared" si="32"/>
        <v>10575</v>
      </c>
      <c r="F145" s="7"/>
      <c r="G145" s="18">
        <f t="shared" si="33"/>
        <v>21150</v>
      </c>
      <c r="H145" s="61">
        <f t="shared" si="34"/>
        <v>20</v>
      </c>
      <c r="I145" s="61">
        <f t="shared" si="42"/>
        <v>28</v>
      </c>
      <c r="J145" s="61">
        <f t="shared" si="42"/>
        <v>60</v>
      </c>
      <c r="K145" s="25">
        <f t="shared" si="42"/>
        <v>90</v>
      </c>
      <c r="L145" s="14"/>
      <c r="M145" s="67">
        <f t="shared" si="35"/>
        <v>141</v>
      </c>
      <c r="N145" s="40">
        <f t="shared" si="36"/>
        <v>24.5</v>
      </c>
      <c r="O145" s="40">
        <f t="shared" si="37"/>
        <v>27.474999999999998</v>
      </c>
      <c r="P145" s="41">
        <f t="shared" si="38"/>
        <v>35.112</v>
      </c>
      <c r="Q145" s="13">
        <f t="shared" si="39"/>
        <v>38.628</v>
      </c>
      <c r="R145" s="7"/>
      <c r="S145" s="73">
        <f t="shared" si="40"/>
        <v>141</v>
      </c>
      <c r="T145" s="69">
        <f t="shared" si="41"/>
        <v>36.75</v>
      </c>
      <c r="U145" s="44">
        <f t="shared" si="29"/>
        <v>1100</v>
      </c>
      <c r="V145" s="72">
        <f t="shared" si="30"/>
        <v>20</v>
      </c>
    </row>
    <row r="146" spans="1:22" ht="15.75" thickBot="1">
      <c r="A146" s="38">
        <v>142</v>
      </c>
      <c r="B146" s="63">
        <f t="shared" si="31"/>
        <v>10650</v>
      </c>
      <c r="C146" s="7"/>
      <c r="D146" s="38">
        <v>142</v>
      </c>
      <c r="E146" s="63">
        <f t="shared" si="32"/>
        <v>10650</v>
      </c>
      <c r="F146" s="7"/>
      <c r="G146" s="18">
        <f t="shared" si="33"/>
        <v>21300</v>
      </c>
      <c r="H146" s="61">
        <f t="shared" si="34"/>
        <v>20</v>
      </c>
      <c r="I146" s="61">
        <f t="shared" si="42"/>
        <v>28</v>
      </c>
      <c r="J146" s="61">
        <f t="shared" si="42"/>
        <v>60</v>
      </c>
      <c r="K146" s="25">
        <f t="shared" si="42"/>
        <v>90</v>
      </c>
      <c r="L146" s="14"/>
      <c r="M146" s="67">
        <f t="shared" si="35"/>
        <v>142</v>
      </c>
      <c r="N146" s="40">
        <f t="shared" si="36"/>
        <v>24.5</v>
      </c>
      <c r="O146" s="40">
        <f t="shared" si="37"/>
        <v>27.474999999999998</v>
      </c>
      <c r="P146" s="41">
        <f t="shared" si="38"/>
        <v>35.112</v>
      </c>
      <c r="Q146" s="13">
        <f t="shared" si="39"/>
        <v>38.628</v>
      </c>
      <c r="R146" s="7"/>
      <c r="S146" s="73">
        <f t="shared" si="40"/>
        <v>142</v>
      </c>
      <c r="T146" s="69">
        <f t="shared" si="41"/>
        <v>36.75</v>
      </c>
      <c r="U146" s="44">
        <f t="shared" si="29"/>
        <v>1100</v>
      </c>
      <c r="V146" s="72">
        <f t="shared" si="30"/>
        <v>20</v>
      </c>
    </row>
    <row r="147" spans="1:22" ht="15.75" thickBot="1">
      <c r="A147" s="35">
        <v>143</v>
      </c>
      <c r="B147" s="63">
        <f t="shared" si="31"/>
        <v>10725</v>
      </c>
      <c r="C147" s="7"/>
      <c r="D147" s="38">
        <v>143</v>
      </c>
      <c r="E147" s="63">
        <f t="shared" si="32"/>
        <v>10725</v>
      </c>
      <c r="F147" s="7"/>
      <c r="G147" s="18">
        <f t="shared" si="33"/>
        <v>21450</v>
      </c>
      <c r="H147" s="61">
        <f t="shared" si="34"/>
        <v>20</v>
      </c>
      <c r="I147" s="61">
        <f t="shared" si="42"/>
        <v>28</v>
      </c>
      <c r="J147" s="61">
        <f t="shared" si="42"/>
        <v>60</v>
      </c>
      <c r="K147" s="25">
        <f t="shared" si="42"/>
        <v>90</v>
      </c>
      <c r="L147" s="14"/>
      <c r="M147" s="67">
        <f t="shared" si="35"/>
        <v>143</v>
      </c>
      <c r="N147" s="40">
        <f t="shared" si="36"/>
        <v>24.5</v>
      </c>
      <c r="O147" s="40">
        <f t="shared" si="37"/>
        <v>27.474999999999998</v>
      </c>
      <c r="P147" s="41">
        <f t="shared" si="38"/>
        <v>35.112</v>
      </c>
      <c r="Q147" s="13">
        <f t="shared" si="39"/>
        <v>38.628</v>
      </c>
      <c r="R147" s="7"/>
      <c r="S147" s="73">
        <f t="shared" si="40"/>
        <v>143</v>
      </c>
      <c r="T147" s="69">
        <f t="shared" si="41"/>
        <v>36.75</v>
      </c>
      <c r="U147" s="44">
        <f t="shared" si="29"/>
        <v>1100</v>
      </c>
      <c r="V147" s="72">
        <f t="shared" si="30"/>
        <v>20</v>
      </c>
    </row>
    <row r="148" spans="1:22" ht="15.75" thickBot="1">
      <c r="A148" s="38">
        <v>144</v>
      </c>
      <c r="B148" s="63">
        <f t="shared" si="31"/>
        <v>10800</v>
      </c>
      <c r="C148" s="7"/>
      <c r="D148" s="38">
        <v>144</v>
      </c>
      <c r="E148" s="63">
        <f t="shared" si="32"/>
        <v>10800</v>
      </c>
      <c r="F148" s="7"/>
      <c r="G148" s="18">
        <f t="shared" si="33"/>
        <v>21600</v>
      </c>
      <c r="H148" s="61">
        <f t="shared" si="34"/>
        <v>20</v>
      </c>
      <c r="I148" s="61">
        <f t="shared" si="42"/>
        <v>30</v>
      </c>
      <c r="J148" s="61">
        <f t="shared" si="42"/>
        <v>60</v>
      </c>
      <c r="K148" s="25">
        <f t="shared" si="42"/>
        <v>90</v>
      </c>
      <c r="L148" s="14"/>
      <c r="M148" s="67">
        <f t="shared" si="35"/>
        <v>144</v>
      </c>
      <c r="N148" s="40">
        <f t="shared" si="36"/>
        <v>24.5</v>
      </c>
      <c r="O148" s="40">
        <f t="shared" si="37"/>
        <v>29.4375</v>
      </c>
      <c r="P148" s="41">
        <f t="shared" si="38"/>
        <v>35.112</v>
      </c>
      <c r="Q148" s="13">
        <f t="shared" si="39"/>
        <v>38.628</v>
      </c>
      <c r="R148" s="7"/>
      <c r="S148" s="73">
        <f t="shared" si="40"/>
        <v>144</v>
      </c>
      <c r="T148" s="69">
        <f t="shared" si="41"/>
        <v>36.75</v>
      </c>
      <c r="U148" s="44">
        <f t="shared" si="29"/>
        <v>1100</v>
      </c>
      <c r="V148" s="72">
        <f t="shared" si="30"/>
        <v>20</v>
      </c>
    </row>
    <row r="149" spans="1:22" ht="15.75" thickBot="1">
      <c r="A149" s="35">
        <v>145</v>
      </c>
      <c r="B149" s="63">
        <f t="shared" si="31"/>
        <v>10875</v>
      </c>
      <c r="C149" s="7"/>
      <c r="D149" s="38">
        <v>145</v>
      </c>
      <c r="E149" s="63">
        <f t="shared" si="32"/>
        <v>10875</v>
      </c>
      <c r="F149" s="7"/>
      <c r="G149" s="18">
        <f t="shared" si="33"/>
        <v>21750</v>
      </c>
      <c r="H149" s="61">
        <f t="shared" si="34"/>
        <v>20</v>
      </c>
      <c r="I149" s="61">
        <f t="shared" si="42"/>
        <v>30</v>
      </c>
      <c r="J149" s="61">
        <f t="shared" si="42"/>
        <v>62</v>
      </c>
      <c r="K149" s="25">
        <f t="shared" si="42"/>
        <v>92</v>
      </c>
      <c r="L149" s="14"/>
      <c r="M149" s="67">
        <f t="shared" si="35"/>
        <v>145</v>
      </c>
      <c r="N149" s="40">
        <f t="shared" si="36"/>
        <v>24.5</v>
      </c>
      <c r="O149" s="40">
        <f t="shared" si="37"/>
        <v>29.4375</v>
      </c>
      <c r="P149" s="41">
        <f t="shared" si="38"/>
        <v>36.2824</v>
      </c>
      <c r="Q149" s="13">
        <f t="shared" si="39"/>
        <v>39.4864</v>
      </c>
      <c r="R149" s="7"/>
      <c r="S149" s="73">
        <f t="shared" si="40"/>
        <v>145</v>
      </c>
      <c r="T149" s="69">
        <f t="shared" si="41"/>
        <v>36.75</v>
      </c>
      <c r="U149" s="44">
        <f t="shared" si="29"/>
        <v>1100</v>
      </c>
      <c r="V149" s="72">
        <f t="shared" si="30"/>
        <v>20</v>
      </c>
    </row>
    <row r="150" spans="1:22" ht="15.75" thickBot="1">
      <c r="A150" s="38">
        <v>146</v>
      </c>
      <c r="B150" s="63">
        <f t="shared" si="31"/>
        <v>10950</v>
      </c>
      <c r="C150" s="7"/>
      <c r="D150" s="38">
        <v>146</v>
      </c>
      <c r="E150" s="63">
        <f t="shared" si="32"/>
        <v>10950</v>
      </c>
      <c r="F150" s="7"/>
      <c r="G150" s="18">
        <f t="shared" si="33"/>
        <v>21900</v>
      </c>
      <c r="H150" s="61">
        <f t="shared" si="34"/>
        <v>20</v>
      </c>
      <c r="I150" s="61">
        <f t="shared" si="42"/>
        <v>30</v>
      </c>
      <c r="J150" s="61">
        <f t="shared" si="42"/>
        <v>62</v>
      </c>
      <c r="K150" s="25">
        <f t="shared" si="42"/>
        <v>92</v>
      </c>
      <c r="L150" s="14"/>
      <c r="M150" s="67">
        <f t="shared" si="35"/>
        <v>146</v>
      </c>
      <c r="N150" s="40">
        <f t="shared" si="36"/>
        <v>24.5</v>
      </c>
      <c r="O150" s="40">
        <f t="shared" si="37"/>
        <v>29.4375</v>
      </c>
      <c r="P150" s="41">
        <f t="shared" si="38"/>
        <v>36.2824</v>
      </c>
      <c r="Q150" s="13">
        <f t="shared" si="39"/>
        <v>39.4864</v>
      </c>
      <c r="R150" s="7"/>
      <c r="S150" s="73">
        <f t="shared" si="40"/>
        <v>146</v>
      </c>
      <c r="T150" s="69">
        <f t="shared" si="41"/>
        <v>36.75</v>
      </c>
      <c r="U150" s="44">
        <f t="shared" si="29"/>
        <v>1100</v>
      </c>
      <c r="V150" s="72">
        <f t="shared" si="30"/>
        <v>20</v>
      </c>
    </row>
    <row r="151" spans="1:22" ht="15.75" thickBot="1">
      <c r="A151" s="35">
        <v>147</v>
      </c>
      <c r="B151" s="63">
        <f t="shared" si="31"/>
        <v>11025</v>
      </c>
      <c r="C151" s="7"/>
      <c r="D151" s="38">
        <v>147</v>
      </c>
      <c r="E151" s="63">
        <f t="shared" si="32"/>
        <v>11025</v>
      </c>
      <c r="F151" s="7"/>
      <c r="G151" s="18">
        <f t="shared" si="33"/>
        <v>22050</v>
      </c>
      <c r="H151" s="61">
        <f t="shared" si="34"/>
        <v>22</v>
      </c>
      <c r="I151" s="61">
        <f t="shared" si="42"/>
        <v>30</v>
      </c>
      <c r="J151" s="61">
        <f t="shared" si="42"/>
        <v>62</v>
      </c>
      <c r="K151" s="25">
        <f t="shared" si="42"/>
        <v>92</v>
      </c>
      <c r="L151" s="14"/>
      <c r="M151" s="67">
        <f t="shared" si="35"/>
        <v>147</v>
      </c>
      <c r="N151" s="40">
        <f t="shared" si="36"/>
        <v>26.950000000000003</v>
      </c>
      <c r="O151" s="40">
        <f t="shared" si="37"/>
        <v>29.4375</v>
      </c>
      <c r="P151" s="41">
        <f t="shared" si="38"/>
        <v>36.2824</v>
      </c>
      <c r="Q151" s="13">
        <f t="shared" si="39"/>
        <v>39.4864</v>
      </c>
      <c r="R151" s="7"/>
      <c r="S151" s="73">
        <f t="shared" si="40"/>
        <v>147</v>
      </c>
      <c r="T151" s="69">
        <f t="shared" si="41"/>
        <v>40.425000000000004</v>
      </c>
      <c r="U151" s="44">
        <f t="shared" si="29"/>
        <v>1100</v>
      </c>
      <c r="V151" s="72">
        <f t="shared" si="30"/>
        <v>22</v>
      </c>
    </row>
    <row r="152" spans="1:22" ht="15.75" thickBot="1">
      <c r="A152" s="38">
        <v>148</v>
      </c>
      <c r="B152" s="63">
        <f t="shared" si="31"/>
        <v>11100</v>
      </c>
      <c r="C152" s="7"/>
      <c r="D152" s="38">
        <v>148</v>
      </c>
      <c r="E152" s="63">
        <f t="shared" si="32"/>
        <v>11100</v>
      </c>
      <c r="F152" s="7"/>
      <c r="G152" s="18">
        <f t="shared" si="33"/>
        <v>22200</v>
      </c>
      <c r="H152" s="61">
        <f t="shared" si="34"/>
        <v>22</v>
      </c>
      <c r="I152" s="61">
        <f t="shared" si="42"/>
        <v>30</v>
      </c>
      <c r="J152" s="61">
        <f t="shared" si="42"/>
        <v>62</v>
      </c>
      <c r="K152" s="25">
        <f t="shared" si="42"/>
        <v>94</v>
      </c>
      <c r="L152" s="14"/>
      <c r="M152" s="67">
        <f t="shared" si="35"/>
        <v>148</v>
      </c>
      <c r="N152" s="40">
        <f t="shared" si="36"/>
        <v>26.950000000000003</v>
      </c>
      <c r="O152" s="40">
        <f t="shared" si="37"/>
        <v>29.4375</v>
      </c>
      <c r="P152" s="41">
        <f t="shared" si="38"/>
        <v>36.2824</v>
      </c>
      <c r="Q152" s="13">
        <f t="shared" si="39"/>
        <v>40.3448</v>
      </c>
      <c r="R152" s="7"/>
      <c r="S152" s="73">
        <f t="shared" si="40"/>
        <v>148</v>
      </c>
      <c r="T152" s="69">
        <f t="shared" si="41"/>
        <v>40.425000000000004</v>
      </c>
      <c r="U152" s="44">
        <f t="shared" si="29"/>
        <v>1100</v>
      </c>
      <c r="V152" s="72">
        <f t="shared" si="30"/>
        <v>22</v>
      </c>
    </row>
    <row r="153" spans="1:22" ht="15.75" thickBot="1">
      <c r="A153" s="35">
        <v>149</v>
      </c>
      <c r="B153" s="63">
        <f t="shared" si="31"/>
        <v>11175</v>
      </c>
      <c r="C153" s="7"/>
      <c r="D153" s="38">
        <v>149</v>
      </c>
      <c r="E153" s="63">
        <f t="shared" si="32"/>
        <v>11175</v>
      </c>
      <c r="F153" s="7"/>
      <c r="G153" s="18">
        <f t="shared" si="33"/>
        <v>22350</v>
      </c>
      <c r="H153" s="61">
        <f t="shared" si="34"/>
        <v>22</v>
      </c>
      <c r="I153" s="61">
        <f t="shared" si="42"/>
        <v>30</v>
      </c>
      <c r="J153" s="61">
        <f t="shared" si="42"/>
        <v>64</v>
      </c>
      <c r="K153" s="25">
        <f t="shared" si="42"/>
        <v>94</v>
      </c>
      <c r="L153" s="14"/>
      <c r="M153" s="67">
        <f t="shared" si="35"/>
        <v>149</v>
      </c>
      <c r="N153" s="40">
        <f t="shared" si="36"/>
        <v>26.950000000000003</v>
      </c>
      <c r="O153" s="40">
        <f t="shared" si="37"/>
        <v>29.4375</v>
      </c>
      <c r="P153" s="41">
        <f t="shared" si="38"/>
        <v>37.4528</v>
      </c>
      <c r="Q153" s="13">
        <f t="shared" si="39"/>
        <v>40.3448</v>
      </c>
      <c r="R153" s="7"/>
      <c r="S153" s="73">
        <f t="shared" si="40"/>
        <v>149</v>
      </c>
      <c r="T153" s="69">
        <f t="shared" si="41"/>
        <v>40.425000000000004</v>
      </c>
      <c r="U153" s="44">
        <f t="shared" si="29"/>
        <v>1100</v>
      </c>
      <c r="V153" s="72">
        <f t="shared" si="30"/>
        <v>22</v>
      </c>
    </row>
    <row r="154" spans="1:22" ht="15.75" thickBot="1">
      <c r="A154" s="38">
        <v>150</v>
      </c>
      <c r="B154" s="63">
        <f t="shared" si="31"/>
        <v>11250</v>
      </c>
      <c r="C154" s="7"/>
      <c r="D154" s="38">
        <v>150</v>
      </c>
      <c r="E154" s="63">
        <f t="shared" si="32"/>
        <v>11250</v>
      </c>
      <c r="F154" s="7"/>
      <c r="G154" s="18">
        <f t="shared" si="33"/>
        <v>22500</v>
      </c>
      <c r="H154" s="61">
        <f t="shared" si="34"/>
        <v>22</v>
      </c>
      <c r="I154" s="61">
        <f t="shared" si="42"/>
        <v>30</v>
      </c>
      <c r="J154" s="61">
        <f t="shared" si="42"/>
        <v>64</v>
      </c>
      <c r="K154" s="25">
        <f t="shared" si="42"/>
        <v>94</v>
      </c>
      <c r="L154" s="14"/>
      <c r="M154" s="67">
        <f t="shared" si="35"/>
        <v>150</v>
      </c>
      <c r="N154" s="40">
        <f t="shared" si="36"/>
        <v>26.950000000000003</v>
      </c>
      <c r="O154" s="40">
        <f t="shared" si="37"/>
        <v>29.4375</v>
      </c>
      <c r="P154" s="41">
        <f t="shared" si="38"/>
        <v>37.4528</v>
      </c>
      <c r="Q154" s="13">
        <f t="shared" si="39"/>
        <v>40.3448</v>
      </c>
      <c r="R154" s="7"/>
      <c r="S154" s="73">
        <f t="shared" si="40"/>
        <v>150</v>
      </c>
      <c r="T154" s="69">
        <f t="shared" si="41"/>
        <v>40.425000000000004</v>
      </c>
      <c r="U154" s="44">
        <f t="shared" si="29"/>
        <v>1100</v>
      </c>
      <c r="V154" s="72">
        <f t="shared" si="30"/>
        <v>22</v>
      </c>
    </row>
    <row r="155" spans="1:22" ht="15.75" thickBot="1">
      <c r="A155" s="35">
        <v>151</v>
      </c>
      <c r="B155" s="63">
        <f t="shared" si="31"/>
        <v>11325</v>
      </c>
      <c r="C155" s="7"/>
      <c r="D155" s="38">
        <v>151</v>
      </c>
      <c r="E155" s="63">
        <f t="shared" si="32"/>
        <v>11325</v>
      </c>
      <c r="F155" s="7"/>
      <c r="G155" s="18">
        <f t="shared" si="33"/>
        <v>22650</v>
      </c>
      <c r="H155" s="61">
        <f t="shared" si="34"/>
        <v>22</v>
      </c>
      <c r="I155" s="61">
        <f t="shared" si="42"/>
        <v>30</v>
      </c>
      <c r="J155" s="61">
        <f t="shared" si="42"/>
        <v>64</v>
      </c>
      <c r="K155" s="25">
        <f t="shared" si="42"/>
        <v>96</v>
      </c>
      <c r="L155" s="14"/>
      <c r="M155" s="67">
        <f t="shared" si="35"/>
        <v>151</v>
      </c>
      <c r="N155" s="40">
        <f t="shared" si="36"/>
        <v>26.950000000000003</v>
      </c>
      <c r="O155" s="40">
        <f t="shared" si="37"/>
        <v>29.4375</v>
      </c>
      <c r="P155" s="41">
        <f t="shared" si="38"/>
        <v>37.4528</v>
      </c>
      <c r="Q155" s="13">
        <f t="shared" si="39"/>
        <v>41.2032</v>
      </c>
      <c r="R155" s="7"/>
      <c r="S155" s="73">
        <f t="shared" si="40"/>
        <v>151</v>
      </c>
      <c r="T155" s="69">
        <f t="shared" si="41"/>
        <v>40.425000000000004</v>
      </c>
      <c r="U155" s="44">
        <f t="shared" si="29"/>
        <v>1100</v>
      </c>
      <c r="V155" s="72">
        <f t="shared" si="30"/>
        <v>22</v>
      </c>
    </row>
    <row r="156" spans="1:22" ht="15.75" thickBot="1">
      <c r="A156" s="38">
        <v>152</v>
      </c>
      <c r="B156" s="63">
        <f t="shared" si="31"/>
        <v>11400</v>
      </c>
      <c r="C156" s="7"/>
      <c r="D156" s="38">
        <v>152</v>
      </c>
      <c r="E156" s="63">
        <f t="shared" si="32"/>
        <v>11400</v>
      </c>
      <c r="F156" s="7"/>
      <c r="G156" s="18">
        <f t="shared" si="33"/>
        <v>22800</v>
      </c>
      <c r="H156" s="61">
        <f t="shared" si="34"/>
        <v>22</v>
      </c>
      <c r="I156" s="61">
        <f t="shared" si="42"/>
        <v>30</v>
      </c>
      <c r="J156" s="61">
        <f t="shared" si="42"/>
        <v>64</v>
      </c>
      <c r="K156" s="25">
        <f t="shared" si="42"/>
        <v>96</v>
      </c>
      <c r="L156" s="14"/>
      <c r="M156" s="67">
        <f t="shared" si="35"/>
        <v>152</v>
      </c>
      <c r="N156" s="40">
        <f t="shared" si="36"/>
        <v>26.950000000000003</v>
      </c>
      <c r="O156" s="40">
        <f t="shared" si="37"/>
        <v>29.4375</v>
      </c>
      <c r="P156" s="41">
        <f t="shared" si="38"/>
        <v>37.4528</v>
      </c>
      <c r="Q156" s="13">
        <f t="shared" si="39"/>
        <v>41.2032</v>
      </c>
      <c r="R156" s="7"/>
      <c r="S156" s="73">
        <f t="shared" si="40"/>
        <v>152</v>
      </c>
      <c r="T156" s="69">
        <f t="shared" si="41"/>
        <v>40.425000000000004</v>
      </c>
      <c r="U156" s="44">
        <f t="shared" si="29"/>
        <v>1100</v>
      </c>
      <c r="V156" s="72">
        <f t="shared" si="30"/>
        <v>22</v>
      </c>
    </row>
    <row r="157" spans="1:22" ht="15.75" thickBot="1">
      <c r="A157" s="35">
        <v>153</v>
      </c>
      <c r="B157" s="63">
        <f t="shared" si="31"/>
        <v>11475</v>
      </c>
      <c r="C157" s="7"/>
      <c r="D157" s="38">
        <v>153</v>
      </c>
      <c r="E157" s="63">
        <f t="shared" si="32"/>
        <v>11475</v>
      </c>
      <c r="F157" s="7"/>
      <c r="G157" s="18">
        <f t="shared" si="33"/>
        <v>22950</v>
      </c>
      <c r="H157" s="61">
        <f t="shared" si="34"/>
        <v>22</v>
      </c>
      <c r="I157" s="61">
        <f t="shared" si="42"/>
        <v>30</v>
      </c>
      <c r="J157" s="61">
        <f t="shared" si="42"/>
        <v>64</v>
      </c>
      <c r="K157" s="25">
        <f t="shared" si="42"/>
        <v>96</v>
      </c>
      <c r="L157" s="14"/>
      <c r="M157" s="67">
        <f t="shared" si="35"/>
        <v>153</v>
      </c>
      <c r="N157" s="40">
        <f t="shared" si="36"/>
        <v>26.950000000000003</v>
      </c>
      <c r="O157" s="40">
        <f t="shared" si="37"/>
        <v>29.4375</v>
      </c>
      <c r="P157" s="41">
        <f t="shared" si="38"/>
        <v>37.4528</v>
      </c>
      <c r="Q157" s="13">
        <f t="shared" si="39"/>
        <v>41.2032</v>
      </c>
      <c r="R157" s="7"/>
      <c r="S157" s="73">
        <f t="shared" si="40"/>
        <v>153</v>
      </c>
      <c r="T157" s="69">
        <f t="shared" si="41"/>
        <v>40.425000000000004</v>
      </c>
      <c r="U157" s="44">
        <f t="shared" si="29"/>
        <v>1100</v>
      </c>
      <c r="V157" s="72">
        <f t="shared" si="30"/>
        <v>22</v>
      </c>
    </row>
    <row r="158" spans="1:22" ht="15.75" thickBot="1">
      <c r="A158" s="38">
        <v>154</v>
      </c>
      <c r="B158" s="63">
        <f t="shared" si="31"/>
        <v>11550</v>
      </c>
      <c r="C158" s="7"/>
      <c r="D158" s="38">
        <v>154</v>
      </c>
      <c r="E158" s="63">
        <f t="shared" si="32"/>
        <v>11550</v>
      </c>
      <c r="F158" s="7"/>
      <c r="G158" s="18">
        <f t="shared" si="33"/>
        <v>23100</v>
      </c>
      <c r="H158" s="61">
        <f t="shared" si="34"/>
        <v>22</v>
      </c>
      <c r="I158" s="61">
        <f t="shared" si="42"/>
        <v>30</v>
      </c>
      <c r="J158" s="61">
        <f t="shared" si="42"/>
        <v>66</v>
      </c>
      <c r="K158" s="25">
        <f t="shared" si="42"/>
        <v>98</v>
      </c>
      <c r="L158" s="14"/>
      <c r="M158" s="67">
        <f t="shared" si="35"/>
        <v>154</v>
      </c>
      <c r="N158" s="40">
        <f t="shared" si="36"/>
        <v>26.950000000000003</v>
      </c>
      <c r="O158" s="40">
        <f t="shared" si="37"/>
        <v>29.4375</v>
      </c>
      <c r="P158" s="41">
        <f t="shared" si="38"/>
        <v>38.623200000000004</v>
      </c>
      <c r="Q158" s="13">
        <f t="shared" si="39"/>
        <v>42.061600000000006</v>
      </c>
      <c r="R158" s="7"/>
      <c r="S158" s="73">
        <f t="shared" si="40"/>
        <v>154</v>
      </c>
      <c r="T158" s="69">
        <f t="shared" si="41"/>
        <v>40.425000000000004</v>
      </c>
      <c r="U158" s="44">
        <f t="shared" si="29"/>
        <v>1100</v>
      </c>
      <c r="V158" s="72">
        <f t="shared" si="30"/>
        <v>22</v>
      </c>
    </row>
    <row r="159" spans="1:22" ht="15.75" thickBot="1">
      <c r="A159" s="35">
        <v>155</v>
      </c>
      <c r="B159" s="63">
        <f t="shared" si="31"/>
        <v>11625</v>
      </c>
      <c r="C159" s="7"/>
      <c r="D159" s="38">
        <v>155</v>
      </c>
      <c r="E159" s="63">
        <f t="shared" si="32"/>
        <v>11625</v>
      </c>
      <c r="F159" s="7"/>
      <c r="G159" s="18">
        <f t="shared" si="33"/>
        <v>23250</v>
      </c>
      <c r="H159" s="61">
        <f t="shared" si="34"/>
        <v>22</v>
      </c>
      <c r="I159" s="61">
        <f t="shared" si="42"/>
        <v>32</v>
      </c>
      <c r="J159" s="61">
        <f t="shared" si="42"/>
        <v>66</v>
      </c>
      <c r="K159" s="25">
        <f t="shared" si="42"/>
        <v>98</v>
      </c>
      <c r="L159" s="14"/>
      <c r="M159" s="67">
        <f t="shared" si="35"/>
        <v>155</v>
      </c>
      <c r="N159" s="40">
        <f t="shared" si="36"/>
        <v>26.950000000000003</v>
      </c>
      <c r="O159" s="40">
        <f t="shared" si="37"/>
        <v>31.4</v>
      </c>
      <c r="P159" s="41">
        <f t="shared" si="38"/>
        <v>38.623200000000004</v>
      </c>
      <c r="Q159" s="13">
        <f t="shared" si="39"/>
        <v>42.061600000000006</v>
      </c>
      <c r="R159" s="7"/>
      <c r="S159" s="73">
        <f t="shared" si="40"/>
        <v>155</v>
      </c>
      <c r="T159" s="69">
        <f t="shared" si="41"/>
        <v>40.425000000000004</v>
      </c>
      <c r="U159" s="44">
        <f t="shared" si="29"/>
        <v>1100</v>
      </c>
      <c r="V159" s="72">
        <f t="shared" si="30"/>
        <v>22</v>
      </c>
    </row>
    <row r="160" spans="1:22" ht="15.75" thickBot="1">
      <c r="A160" s="38">
        <v>156</v>
      </c>
      <c r="B160" s="63">
        <f t="shared" si="31"/>
        <v>11700</v>
      </c>
      <c r="C160" s="7"/>
      <c r="D160" s="38">
        <v>156</v>
      </c>
      <c r="E160" s="63">
        <f t="shared" si="32"/>
        <v>11700</v>
      </c>
      <c r="F160" s="7"/>
      <c r="G160" s="18">
        <f t="shared" si="33"/>
        <v>23400</v>
      </c>
      <c r="H160" s="61">
        <f t="shared" si="34"/>
        <v>22</v>
      </c>
      <c r="I160" s="61">
        <f t="shared" si="42"/>
        <v>32</v>
      </c>
      <c r="J160" s="61">
        <f t="shared" si="42"/>
        <v>66</v>
      </c>
      <c r="K160" s="25">
        <f t="shared" si="42"/>
        <v>98</v>
      </c>
      <c r="L160" s="14"/>
      <c r="M160" s="67">
        <f t="shared" si="35"/>
        <v>156</v>
      </c>
      <c r="N160" s="40">
        <f t="shared" si="36"/>
        <v>26.950000000000003</v>
      </c>
      <c r="O160" s="40">
        <f t="shared" si="37"/>
        <v>31.4</v>
      </c>
      <c r="P160" s="41">
        <f t="shared" si="38"/>
        <v>38.623200000000004</v>
      </c>
      <c r="Q160" s="13">
        <f t="shared" si="39"/>
        <v>42.061600000000006</v>
      </c>
      <c r="R160" s="7"/>
      <c r="S160" s="73">
        <f t="shared" si="40"/>
        <v>156</v>
      </c>
      <c r="T160" s="69">
        <f t="shared" si="41"/>
        <v>40.425000000000004</v>
      </c>
      <c r="U160" s="44">
        <f t="shared" si="29"/>
        <v>1100</v>
      </c>
      <c r="V160" s="72">
        <f t="shared" si="30"/>
        <v>22</v>
      </c>
    </row>
    <row r="161" spans="1:22" ht="15.75" thickBot="1">
      <c r="A161" s="35">
        <v>157</v>
      </c>
      <c r="B161" s="63">
        <f t="shared" si="31"/>
        <v>11775</v>
      </c>
      <c r="C161" s="7"/>
      <c r="D161" s="38">
        <v>157</v>
      </c>
      <c r="E161" s="63">
        <f t="shared" si="32"/>
        <v>11775</v>
      </c>
      <c r="F161" s="7"/>
      <c r="G161" s="18">
        <f t="shared" si="33"/>
        <v>23550</v>
      </c>
      <c r="H161" s="61">
        <f t="shared" si="34"/>
        <v>22</v>
      </c>
      <c r="I161" s="61">
        <f t="shared" si="42"/>
        <v>32</v>
      </c>
      <c r="J161" s="61">
        <f t="shared" si="42"/>
        <v>66</v>
      </c>
      <c r="K161" s="25">
        <f t="shared" si="42"/>
        <v>100</v>
      </c>
      <c r="L161" s="14"/>
      <c r="M161" s="67">
        <f t="shared" si="35"/>
        <v>157</v>
      </c>
      <c r="N161" s="40">
        <f t="shared" si="36"/>
        <v>26.950000000000003</v>
      </c>
      <c r="O161" s="40">
        <f t="shared" si="37"/>
        <v>31.4</v>
      </c>
      <c r="P161" s="41">
        <f t="shared" si="38"/>
        <v>38.623200000000004</v>
      </c>
      <c r="Q161" s="13">
        <f t="shared" si="39"/>
        <v>42.92</v>
      </c>
      <c r="R161" s="7"/>
      <c r="S161" s="73">
        <f t="shared" si="40"/>
        <v>157</v>
      </c>
      <c r="T161" s="69">
        <f t="shared" si="41"/>
        <v>40.425000000000004</v>
      </c>
      <c r="U161" s="44">
        <f t="shared" si="29"/>
        <v>1100</v>
      </c>
      <c r="V161" s="72">
        <f t="shared" si="30"/>
        <v>22</v>
      </c>
    </row>
    <row r="162" spans="1:22" ht="15.75" thickBot="1">
      <c r="A162" s="38">
        <v>158</v>
      </c>
      <c r="B162" s="63">
        <f t="shared" si="31"/>
        <v>11850</v>
      </c>
      <c r="C162" s="7"/>
      <c r="D162" s="38">
        <v>158</v>
      </c>
      <c r="E162" s="63">
        <f t="shared" si="32"/>
        <v>11850</v>
      </c>
      <c r="F162" s="7"/>
      <c r="G162" s="18">
        <f t="shared" si="33"/>
        <v>23700</v>
      </c>
      <c r="H162" s="61">
        <f t="shared" si="34"/>
        <v>22</v>
      </c>
      <c r="I162" s="61">
        <f t="shared" si="42"/>
        <v>32</v>
      </c>
      <c r="J162" s="61">
        <f t="shared" si="42"/>
        <v>66</v>
      </c>
      <c r="K162" s="25">
        <f t="shared" si="42"/>
        <v>100</v>
      </c>
      <c r="L162" s="14"/>
      <c r="M162" s="67">
        <f t="shared" si="35"/>
        <v>158</v>
      </c>
      <c r="N162" s="40">
        <f t="shared" si="36"/>
        <v>26.950000000000003</v>
      </c>
      <c r="O162" s="40">
        <f t="shared" si="37"/>
        <v>31.4</v>
      </c>
      <c r="P162" s="41">
        <f t="shared" si="38"/>
        <v>38.623200000000004</v>
      </c>
      <c r="Q162" s="13">
        <f t="shared" si="39"/>
        <v>42.92</v>
      </c>
      <c r="R162" s="7"/>
      <c r="S162" s="73">
        <f t="shared" si="40"/>
        <v>158</v>
      </c>
      <c r="T162" s="69">
        <f t="shared" si="41"/>
        <v>40.425000000000004</v>
      </c>
      <c r="U162" s="44">
        <f t="shared" si="29"/>
        <v>1100</v>
      </c>
      <c r="V162" s="72">
        <f t="shared" si="30"/>
        <v>22</v>
      </c>
    </row>
    <row r="163" spans="1:22" ht="15.75" thickBot="1">
      <c r="A163" s="35">
        <v>159</v>
      </c>
      <c r="B163" s="63">
        <f t="shared" si="31"/>
        <v>11925</v>
      </c>
      <c r="C163" s="7"/>
      <c r="D163" s="38">
        <v>159</v>
      </c>
      <c r="E163" s="63">
        <f t="shared" si="32"/>
        <v>11925</v>
      </c>
      <c r="F163" s="7"/>
      <c r="G163" s="18">
        <f t="shared" si="33"/>
        <v>23850</v>
      </c>
      <c r="H163" s="61">
        <f t="shared" si="34"/>
        <v>22</v>
      </c>
      <c r="I163" s="61">
        <f t="shared" si="42"/>
        <v>32</v>
      </c>
      <c r="J163" s="61">
        <f t="shared" si="42"/>
        <v>68</v>
      </c>
      <c r="K163" s="25">
        <f t="shared" si="42"/>
        <v>100</v>
      </c>
      <c r="L163" s="14"/>
      <c r="M163" s="67">
        <f t="shared" si="35"/>
        <v>159</v>
      </c>
      <c r="N163" s="40">
        <f t="shared" si="36"/>
        <v>26.950000000000003</v>
      </c>
      <c r="O163" s="40">
        <f t="shared" si="37"/>
        <v>31.4</v>
      </c>
      <c r="P163" s="41">
        <f t="shared" si="38"/>
        <v>39.793600000000005</v>
      </c>
      <c r="Q163" s="13">
        <f t="shared" si="39"/>
        <v>42.92</v>
      </c>
      <c r="R163" s="7"/>
      <c r="S163" s="73">
        <f t="shared" si="40"/>
        <v>159</v>
      </c>
      <c r="T163" s="69">
        <f t="shared" si="41"/>
        <v>40.425000000000004</v>
      </c>
      <c r="U163" s="44">
        <f aca="true" t="shared" si="43" ref="U163:U204">IF(N163=MIN(N163:P163),$N$3,IF(O163&lt;P163,$O$3,$P$3))</f>
        <v>1100</v>
      </c>
      <c r="V163" s="72">
        <f aca="true" t="shared" si="44" ref="V163:V204">IF(U163=$H$3,H163,IF(U163=$I$3,I163,J163))</f>
        <v>22</v>
      </c>
    </row>
    <row r="164" spans="1:22" ht="15.75" thickBot="1">
      <c r="A164" s="38">
        <v>160</v>
      </c>
      <c r="B164" s="63">
        <f aca="true" t="shared" si="45" ref="B164:B204">A164*$A$3</f>
        <v>12000</v>
      </c>
      <c r="C164" s="7"/>
      <c r="D164" s="38">
        <v>160</v>
      </c>
      <c r="E164" s="63">
        <f aca="true" t="shared" si="46" ref="E164:E204">D164*$D$3</f>
        <v>12000</v>
      </c>
      <c r="F164" s="7"/>
      <c r="G164" s="18">
        <f t="shared" si="33"/>
        <v>24000</v>
      </c>
      <c r="H164" s="61">
        <f t="shared" si="34"/>
        <v>22</v>
      </c>
      <c r="I164" s="61">
        <f t="shared" si="42"/>
        <v>32</v>
      </c>
      <c r="J164" s="61">
        <f t="shared" si="42"/>
        <v>68</v>
      </c>
      <c r="K164" s="25">
        <f t="shared" si="42"/>
        <v>100</v>
      </c>
      <c r="L164" s="14"/>
      <c r="M164" s="67">
        <f t="shared" si="35"/>
        <v>160</v>
      </c>
      <c r="N164" s="40">
        <f t="shared" si="36"/>
        <v>26.950000000000003</v>
      </c>
      <c r="O164" s="40">
        <f t="shared" si="37"/>
        <v>31.4</v>
      </c>
      <c r="P164" s="41">
        <f t="shared" si="38"/>
        <v>39.793600000000005</v>
      </c>
      <c r="Q164" s="13">
        <f t="shared" si="39"/>
        <v>42.92</v>
      </c>
      <c r="R164" s="7"/>
      <c r="S164" s="73">
        <f t="shared" si="40"/>
        <v>160</v>
      </c>
      <c r="T164" s="69">
        <f t="shared" si="41"/>
        <v>40.425000000000004</v>
      </c>
      <c r="U164" s="44">
        <f t="shared" si="43"/>
        <v>1100</v>
      </c>
      <c r="V164" s="72">
        <f t="shared" si="44"/>
        <v>22</v>
      </c>
    </row>
    <row r="165" spans="1:22" ht="15.75" thickBot="1">
      <c r="A165" s="35">
        <v>161</v>
      </c>
      <c r="B165" s="63">
        <f t="shared" si="45"/>
        <v>12075</v>
      </c>
      <c r="C165" s="7"/>
      <c r="D165" s="38">
        <v>161</v>
      </c>
      <c r="E165" s="63">
        <f t="shared" si="46"/>
        <v>12075</v>
      </c>
      <c r="F165" s="7"/>
      <c r="G165" s="18">
        <f t="shared" si="33"/>
        <v>24150</v>
      </c>
      <c r="H165" s="61">
        <f t="shared" si="34"/>
        <v>22</v>
      </c>
      <c r="I165" s="61">
        <f t="shared" si="42"/>
        <v>32</v>
      </c>
      <c r="J165" s="61">
        <f t="shared" si="42"/>
        <v>68</v>
      </c>
      <c r="K165" s="25">
        <f t="shared" si="42"/>
        <v>102</v>
      </c>
      <c r="L165" s="14"/>
      <c r="M165" s="67">
        <f t="shared" si="35"/>
        <v>161</v>
      </c>
      <c r="N165" s="40">
        <f t="shared" si="36"/>
        <v>26.950000000000003</v>
      </c>
      <c r="O165" s="40">
        <f t="shared" si="37"/>
        <v>31.4</v>
      </c>
      <c r="P165" s="41">
        <f t="shared" si="38"/>
        <v>39.793600000000005</v>
      </c>
      <c r="Q165" s="13">
        <f t="shared" si="39"/>
        <v>43.778400000000005</v>
      </c>
      <c r="R165" s="7"/>
      <c r="S165" s="73">
        <f t="shared" si="40"/>
        <v>161</v>
      </c>
      <c r="T165" s="69">
        <f t="shared" si="41"/>
        <v>40.425000000000004</v>
      </c>
      <c r="U165" s="44">
        <f t="shared" si="43"/>
        <v>1100</v>
      </c>
      <c r="V165" s="72">
        <f t="shared" si="44"/>
        <v>22</v>
      </c>
    </row>
    <row r="166" spans="1:22" ht="15.75" thickBot="1">
      <c r="A166" s="38">
        <v>162</v>
      </c>
      <c r="B166" s="63">
        <f t="shared" si="45"/>
        <v>12150</v>
      </c>
      <c r="C166" s="7"/>
      <c r="D166" s="38">
        <v>162</v>
      </c>
      <c r="E166" s="63">
        <f t="shared" si="46"/>
        <v>12150</v>
      </c>
      <c r="F166" s="7"/>
      <c r="G166" s="18">
        <f t="shared" si="33"/>
        <v>24300</v>
      </c>
      <c r="H166" s="61">
        <f t="shared" si="34"/>
        <v>24</v>
      </c>
      <c r="I166" s="61">
        <f t="shared" si="42"/>
        <v>32</v>
      </c>
      <c r="J166" s="61">
        <f t="shared" si="42"/>
        <v>68</v>
      </c>
      <c r="K166" s="25">
        <f t="shared" si="42"/>
        <v>102</v>
      </c>
      <c r="L166" s="14"/>
      <c r="M166" s="67">
        <f t="shared" si="35"/>
        <v>162</v>
      </c>
      <c r="N166" s="40">
        <f t="shared" si="36"/>
        <v>29.400000000000002</v>
      </c>
      <c r="O166" s="40">
        <f t="shared" si="37"/>
        <v>31.4</v>
      </c>
      <c r="P166" s="41">
        <f t="shared" si="38"/>
        <v>39.793600000000005</v>
      </c>
      <c r="Q166" s="13">
        <f t="shared" si="39"/>
        <v>43.778400000000005</v>
      </c>
      <c r="R166" s="7"/>
      <c r="S166" s="73">
        <f t="shared" si="40"/>
        <v>162</v>
      </c>
      <c r="T166" s="69">
        <f t="shared" si="41"/>
        <v>44.1</v>
      </c>
      <c r="U166" s="44">
        <f t="shared" si="43"/>
        <v>1100</v>
      </c>
      <c r="V166" s="72">
        <f t="shared" si="44"/>
        <v>24</v>
      </c>
    </row>
    <row r="167" spans="1:22" ht="15.75" thickBot="1">
      <c r="A167" s="35">
        <v>163</v>
      </c>
      <c r="B167" s="63">
        <f t="shared" si="45"/>
        <v>12225</v>
      </c>
      <c r="C167" s="7"/>
      <c r="D167" s="38">
        <v>163</v>
      </c>
      <c r="E167" s="63">
        <f t="shared" si="46"/>
        <v>12225</v>
      </c>
      <c r="F167" s="7"/>
      <c r="G167" s="18">
        <f t="shared" si="33"/>
        <v>24450</v>
      </c>
      <c r="H167" s="61">
        <f t="shared" si="34"/>
        <v>24</v>
      </c>
      <c r="I167" s="61">
        <f t="shared" si="42"/>
        <v>32</v>
      </c>
      <c r="J167" s="61">
        <f t="shared" si="42"/>
        <v>68</v>
      </c>
      <c r="K167" s="25">
        <f t="shared" si="42"/>
        <v>102</v>
      </c>
      <c r="L167" s="14"/>
      <c r="M167" s="67">
        <f t="shared" si="35"/>
        <v>163</v>
      </c>
      <c r="N167" s="40">
        <f t="shared" si="36"/>
        <v>29.400000000000002</v>
      </c>
      <c r="O167" s="40">
        <f t="shared" si="37"/>
        <v>31.4</v>
      </c>
      <c r="P167" s="41">
        <f t="shared" si="38"/>
        <v>39.793600000000005</v>
      </c>
      <c r="Q167" s="13">
        <f t="shared" si="39"/>
        <v>43.778400000000005</v>
      </c>
      <c r="R167" s="7"/>
      <c r="S167" s="73">
        <f t="shared" si="40"/>
        <v>163</v>
      </c>
      <c r="T167" s="69">
        <f t="shared" si="41"/>
        <v>44.1</v>
      </c>
      <c r="U167" s="44">
        <f t="shared" si="43"/>
        <v>1100</v>
      </c>
      <c r="V167" s="72">
        <f t="shared" si="44"/>
        <v>24</v>
      </c>
    </row>
    <row r="168" spans="1:22" ht="15.75" thickBot="1">
      <c r="A168" s="38">
        <v>164</v>
      </c>
      <c r="B168" s="63">
        <f t="shared" si="45"/>
        <v>12300</v>
      </c>
      <c r="C168" s="7"/>
      <c r="D168" s="38">
        <v>164</v>
      </c>
      <c r="E168" s="63">
        <f t="shared" si="46"/>
        <v>12300</v>
      </c>
      <c r="F168" s="7"/>
      <c r="G168" s="18">
        <f aca="true" t="shared" si="47" ref="G168:G204">E168+B168</f>
        <v>24600</v>
      </c>
      <c r="H168" s="61">
        <f aca="true" t="shared" si="48" ref="H168:H204">ROUNDUP(B168/H$3,0)+ROUNDUP(E168/H$3,0)</f>
        <v>24</v>
      </c>
      <c r="I168" s="61">
        <f t="shared" si="42"/>
        <v>32</v>
      </c>
      <c r="J168" s="61">
        <f t="shared" si="42"/>
        <v>70</v>
      </c>
      <c r="K168" s="25">
        <f t="shared" si="42"/>
        <v>104</v>
      </c>
      <c r="L168" s="14"/>
      <c r="M168" s="67">
        <f aca="true" t="shared" si="49" ref="M168:M204">D168</f>
        <v>164</v>
      </c>
      <c r="N168" s="40">
        <f aca="true" t="shared" si="50" ref="N168:N204">H168*N$4</f>
        <v>29.400000000000002</v>
      </c>
      <c r="O168" s="40">
        <f aca="true" t="shared" si="51" ref="O168:O204">I168*O$4</f>
        <v>31.4</v>
      </c>
      <c r="P168" s="41">
        <f aca="true" t="shared" si="52" ref="P168:P204">J168*P$4</f>
        <v>40.964000000000006</v>
      </c>
      <c r="Q168" s="13">
        <f aca="true" t="shared" si="53" ref="Q168:Q204">K168*Q$4</f>
        <v>44.6368</v>
      </c>
      <c r="R168" s="7"/>
      <c r="S168" s="73">
        <f aca="true" t="shared" si="54" ref="S168:S204">M168</f>
        <v>164</v>
      </c>
      <c r="T168" s="69">
        <f aca="true" t="shared" si="55" ref="T168:T204">MIN(N168:P168)*1.5</f>
        <v>44.1</v>
      </c>
      <c r="U168" s="44">
        <f t="shared" si="43"/>
        <v>1100</v>
      </c>
      <c r="V168" s="72">
        <f t="shared" si="44"/>
        <v>24</v>
      </c>
    </row>
    <row r="169" spans="1:22" ht="15.75" thickBot="1">
      <c r="A169" s="35">
        <v>165</v>
      </c>
      <c r="B169" s="63">
        <f t="shared" si="45"/>
        <v>12375</v>
      </c>
      <c r="C169" s="7"/>
      <c r="D169" s="38">
        <v>165</v>
      </c>
      <c r="E169" s="63">
        <f t="shared" si="46"/>
        <v>12375</v>
      </c>
      <c r="F169" s="7"/>
      <c r="G169" s="18">
        <f t="shared" si="47"/>
        <v>24750</v>
      </c>
      <c r="H169" s="61">
        <f t="shared" si="48"/>
        <v>24</v>
      </c>
      <c r="I169" s="61">
        <f t="shared" si="42"/>
        <v>34</v>
      </c>
      <c r="J169" s="61">
        <f t="shared" si="42"/>
        <v>70</v>
      </c>
      <c r="K169" s="25">
        <f t="shared" si="42"/>
        <v>104</v>
      </c>
      <c r="L169" s="14"/>
      <c r="M169" s="67">
        <f t="shared" si="49"/>
        <v>165</v>
      </c>
      <c r="N169" s="40">
        <f t="shared" si="50"/>
        <v>29.400000000000002</v>
      </c>
      <c r="O169" s="40">
        <f t="shared" si="51"/>
        <v>33.3625</v>
      </c>
      <c r="P169" s="41">
        <f t="shared" si="52"/>
        <v>40.964000000000006</v>
      </c>
      <c r="Q169" s="13">
        <f t="shared" si="53"/>
        <v>44.6368</v>
      </c>
      <c r="R169" s="7"/>
      <c r="S169" s="73">
        <f t="shared" si="54"/>
        <v>165</v>
      </c>
      <c r="T169" s="69">
        <f t="shared" si="55"/>
        <v>44.1</v>
      </c>
      <c r="U169" s="44">
        <f t="shared" si="43"/>
        <v>1100</v>
      </c>
      <c r="V169" s="72">
        <f t="shared" si="44"/>
        <v>24</v>
      </c>
    </row>
    <row r="170" spans="1:22" ht="15.75" thickBot="1">
      <c r="A170" s="38">
        <v>166</v>
      </c>
      <c r="B170" s="63">
        <f t="shared" si="45"/>
        <v>12450</v>
      </c>
      <c r="C170" s="7"/>
      <c r="D170" s="38">
        <v>166</v>
      </c>
      <c r="E170" s="63">
        <f t="shared" si="46"/>
        <v>12450</v>
      </c>
      <c r="F170" s="7"/>
      <c r="G170" s="18">
        <f t="shared" si="47"/>
        <v>24900</v>
      </c>
      <c r="H170" s="61">
        <f t="shared" si="48"/>
        <v>24</v>
      </c>
      <c r="I170" s="61">
        <f t="shared" si="42"/>
        <v>34</v>
      </c>
      <c r="J170" s="61">
        <f t="shared" si="42"/>
        <v>70</v>
      </c>
      <c r="K170" s="25">
        <f t="shared" si="42"/>
        <v>104</v>
      </c>
      <c r="L170" s="14"/>
      <c r="M170" s="67">
        <f t="shared" si="49"/>
        <v>166</v>
      </c>
      <c r="N170" s="40">
        <f t="shared" si="50"/>
        <v>29.400000000000002</v>
      </c>
      <c r="O170" s="40">
        <f t="shared" si="51"/>
        <v>33.3625</v>
      </c>
      <c r="P170" s="41">
        <f t="shared" si="52"/>
        <v>40.964000000000006</v>
      </c>
      <c r="Q170" s="13">
        <f t="shared" si="53"/>
        <v>44.6368</v>
      </c>
      <c r="R170" s="7"/>
      <c r="S170" s="73">
        <f t="shared" si="54"/>
        <v>166</v>
      </c>
      <c r="T170" s="69">
        <f t="shared" si="55"/>
        <v>44.1</v>
      </c>
      <c r="U170" s="44">
        <f t="shared" si="43"/>
        <v>1100</v>
      </c>
      <c r="V170" s="72">
        <f t="shared" si="44"/>
        <v>24</v>
      </c>
    </row>
    <row r="171" spans="1:22" ht="15.75" thickBot="1">
      <c r="A171" s="35">
        <v>167</v>
      </c>
      <c r="B171" s="63">
        <f t="shared" si="45"/>
        <v>12525</v>
      </c>
      <c r="C171" s="7"/>
      <c r="D171" s="38">
        <v>167</v>
      </c>
      <c r="E171" s="63">
        <f t="shared" si="46"/>
        <v>12525</v>
      </c>
      <c r="F171" s="7"/>
      <c r="G171" s="18">
        <f t="shared" si="47"/>
        <v>25050</v>
      </c>
      <c r="H171" s="61">
        <f t="shared" si="48"/>
        <v>24</v>
      </c>
      <c r="I171" s="61">
        <f t="shared" si="42"/>
        <v>34</v>
      </c>
      <c r="J171" s="61">
        <f t="shared" si="42"/>
        <v>70</v>
      </c>
      <c r="K171" s="25">
        <f t="shared" si="42"/>
        <v>106</v>
      </c>
      <c r="L171" s="14"/>
      <c r="M171" s="67">
        <f t="shared" si="49"/>
        <v>167</v>
      </c>
      <c r="N171" s="40">
        <f t="shared" si="50"/>
        <v>29.400000000000002</v>
      </c>
      <c r="O171" s="40">
        <f t="shared" si="51"/>
        <v>33.3625</v>
      </c>
      <c r="P171" s="41">
        <f t="shared" si="52"/>
        <v>40.964000000000006</v>
      </c>
      <c r="Q171" s="13">
        <f t="shared" si="53"/>
        <v>45.495200000000004</v>
      </c>
      <c r="R171" s="7"/>
      <c r="S171" s="73">
        <f t="shared" si="54"/>
        <v>167</v>
      </c>
      <c r="T171" s="69">
        <f t="shared" si="55"/>
        <v>44.1</v>
      </c>
      <c r="U171" s="44">
        <f t="shared" si="43"/>
        <v>1100</v>
      </c>
      <c r="V171" s="72">
        <f t="shared" si="44"/>
        <v>24</v>
      </c>
    </row>
    <row r="172" spans="1:22" ht="15.75" thickBot="1">
      <c r="A172" s="38">
        <v>168</v>
      </c>
      <c r="B172" s="63">
        <f t="shared" si="45"/>
        <v>12600</v>
      </c>
      <c r="C172" s="7"/>
      <c r="D172" s="38">
        <v>168</v>
      </c>
      <c r="E172" s="63">
        <f t="shared" si="46"/>
        <v>12600</v>
      </c>
      <c r="F172" s="7"/>
      <c r="G172" s="18">
        <f t="shared" si="47"/>
        <v>25200</v>
      </c>
      <c r="H172" s="61">
        <f t="shared" si="48"/>
        <v>24</v>
      </c>
      <c r="I172" s="61">
        <f t="shared" si="42"/>
        <v>34</v>
      </c>
      <c r="J172" s="61">
        <f t="shared" si="42"/>
        <v>70</v>
      </c>
      <c r="K172" s="25">
        <f t="shared" si="42"/>
        <v>106</v>
      </c>
      <c r="L172" s="14"/>
      <c r="M172" s="67">
        <f t="shared" si="49"/>
        <v>168</v>
      </c>
      <c r="N172" s="40">
        <f t="shared" si="50"/>
        <v>29.400000000000002</v>
      </c>
      <c r="O172" s="40">
        <f t="shared" si="51"/>
        <v>33.3625</v>
      </c>
      <c r="P172" s="41">
        <f t="shared" si="52"/>
        <v>40.964000000000006</v>
      </c>
      <c r="Q172" s="13">
        <f t="shared" si="53"/>
        <v>45.495200000000004</v>
      </c>
      <c r="R172" s="7"/>
      <c r="S172" s="73">
        <f t="shared" si="54"/>
        <v>168</v>
      </c>
      <c r="T172" s="69">
        <f t="shared" si="55"/>
        <v>44.1</v>
      </c>
      <c r="U172" s="44">
        <f t="shared" si="43"/>
        <v>1100</v>
      </c>
      <c r="V172" s="72">
        <f t="shared" si="44"/>
        <v>24</v>
      </c>
    </row>
    <row r="173" spans="1:22" ht="15.75" thickBot="1">
      <c r="A173" s="35">
        <v>169</v>
      </c>
      <c r="B173" s="63">
        <f t="shared" si="45"/>
        <v>12675</v>
      </c>
      <c r="C173" s="7"/>
      <c r="D173" s="38">
        <v>169</v>
      </c>
      <c r="E173" s="63">
        <f t="shared" si="46"/>
        <v>12675</v>
      </c>
      <c r="F173" s="7"/>
      <c r="G173" s="18">
        <f t="shared" si="47"/>
        <v>25350</v>
      </c>
      <c r="H173" s="61">
        <f t="shared" si="48"/>
        <v>24</v>
      </c>
      <c r="I173" s="61">
        <f t="shared" si="42"/>
        <v>34</v>
      </c>
      <c r="J173" s="61">
        <f t="shared" si="42"/>
        <v>72</v>
      </c>
      <c r="K173" s="25">
        <f t="shared" si="42"/>
        <v>106</v>
      </c>
      <c r="L173" s="14"/>
      <c r="M173" s="67">
        <f t="shared" si="49"/>
        <v>169</v>
      </c>
      <c r="N173" s="40">
        <f t="shared" si="50"/>
        <v>29.400000000000002</v>
      </c>
      <c r="O173" s="40">
        <f t="shared" si="51"/>
        <v>33.3625</v>
      </c>
      <c r="P173" s="41">
        <f t="shared" si="52"/>
        <v>42.13440000000001</v>
      </c>
      <c r="Q173" s="13">
        <f t="shared" si="53"/>
        <v>45.495200000000004</v>
      </c>
      <c r="R173" s="7"/>
      <c r="S173" s="73">
        <f t="shared" si="54"/>
        <v>169</v>
      </c>
      <c r="T173" s="69">
        <f t="shared" si="55"/>
        <v>44.1</v>
      </c>
      <c r="U173" s="44">
        <f t="shared" si="43"/>
        <v>1100</v>
      </c>
      <c r="V173" s="72">
        <f t="shared" si="44"/>
        <v>24</v>
      </c>
    </row>
    <row r="174" spans="1:22" ht="15.75" thickBot="1">
      <c r="A174" s="38">
        <v>170</v>
      </c>
      <c r="B174" s="63">
        <f t="shared" si="45"/>
        <v>12750</v>
      </c>
      <c r="C174" s="7"/>
      <c r="D174" s="38">
        <v>170</v>
      </c>
      <c r="E174" s="63">
        <f t="shared" si="46"/>
        <v>12750</v>
      </c>
      <c r="F174" s="7"/>
      <c r="G174" s="18">
        <f t="shared" si="47"/>
        <v>25500</v>
      </c>
      <c r="H174" s="61">
        <f t="shared" si="48"/>
        <v>24</v>
      </c>
      <c r="I174" s="61">
        <f t="shared" si="42"/>
        <v>34</v>
      </c>
      <c r="J174" s="61">
        <f t="shared" si="42"/>
        <v>72</v>
      </c>
      <c r="K174" s="25">
        <f t="shared" si="42"/>
        <v>108</v>
      </c>
      <c r="L174" s="14"/>
      <c r="M174" s="67">
        <f t="shared" si="49"/>
        <v>170</v>
      </c>
      <c r="N174" s="40">
        <f t="shared" si="50"/>
        <v>29.400000000000002</v>
      </c>
      <c r="O174" s="40">
        <f t="shared" si="51"/>
        <v>33.3625</v>
      </c>
      <c r="P174" s="41">
        <f t="shared" si="52"/>
        <v>42.13440000000001</v>
      </c>
      <c r="Q174" s="13">
        <f t="shared" si="53"/>
        <v>46.3536</v>
      </c>
      <c r="R174" s="7"/>
      <c r="S174" s="73">
        <f t="shared" si="54"/>
        <v>170</v>
      </c>
      <c r="T174" s="69">
        <f t="shared" si="55"/>
        <v>44.1</v>
      </c>
      <c r="U174" s="44">
        <f t="shared" si="43"/>
        <v>1100</v>
      </c>
      <c r="V174" s="72">
        <f t="shared" si="44"/>
        <v>24</v>
      </c>
    </row>
    <row r="175" spans="1:22" ht="15.75" thickBot="1">
      <c r="A175" s="35">
        <v>171</v>
      </c>
      <c r="B175" s="63">
        <f t="shared" si="45"/>
        <v>12825</v>
      </c>
      <c r="C175" s="7"/>
      <c r="D175" s="38">
        <v>171</v>
      </c>
      <c r="E175" s="63">
        <f t="shared" si="46"/>
        <v>12825</v>
      </c>
      <c r="F175" s="7"/>
      <c r="G175" s="18">
        <f t="shared" si="47"/>
        <v>25650</v>
      </c>
      <c r="H175" s="61">
        <f t="shared" si="48"/>
        <v>24</v>
      </c>
      <c r="I175" s="61">
        <f t="shared" si="42"/>
        <v>34</v>
      </c>
      <c r="J175" s="61">
        <f t="shared" si="42"/>
        <v>72</v>
      </c>
      <c r="K175" s="25">
        <f t="shared" si="42"/>
        <v>108</v>
      </c>
      <c r="L175" s="14"/>
      <c r="M175" s="67">
        <f t="shared" si="49"/>
        <v>171</v>
      </c>
      <c r="N175" s="40">
        <f t="shared" si="50"/>
        <v>29.400000000000002</v>
      </c>
      <c r="O175" s="40">
        <f t="shared" si="51"/>
        <v>33.3625</v>
      </c>
      <c r="P175" s="41">
        <f t="shared" si="52"/>
        <v>42.13440000000001</v>
      </c>
      <c r="Q175" s="13">
        <f t="shared" si="53"/>
        <v>46.3536</v>
      </c>
      <c r="R175" s="7"/>
      <c r="S175" s="73">
        <f t="shared" si="54"/>
        <v>171</v>
      </c>
      <c r="T175" s="69">
        <f t="shared" si="55"/>
        <v>44.1</v>
      </c>
      <c r="U175" s="44">
        <f t="shared" si="43"/>
        <v>1100</v>
      </c>
      <c r="V175" s="72">
        <f t="shared" si="44"/>
        <v>24</v>
      </c>
    </row>
    <row r="176" spans="1:22" ht="15.75" thickBot="1">
      <c r="A176" s="38">
        <v>172</v>
      </c>
      <c r="B176" s="63">
        <f t="shared" si="45"/>
        <v>12900</v>
      </c>
      <c r="C176" s="7"/>
      <c r="D176" s="38">
        <v>172</v>
      </c>
      <c r="E176" s="63">
        <f t="shared" si="46"/>
        <v>12900</v>
      </c>
      <c r="F176" s="7"/>
      <c r="G176" s="18">
        <f t="shared" si="47"/>
        <v>25800</v>
      </c>
      <c r="H176" s="61">
        <f t="shared" si="48"/>
        <v>24</v>
      </c>
      <c r="I176" s="61">
        <f t="shared" si="42"/>
        <v>34</v>
      </c>
      <c r="J176" s="61">
        <f t="shared" si="42"/>
        <v>72</v>
      </c>
      <c r="K176" s="25">
        <f t="shared" si="42"/>
        <v>108</v>
      </c>
      <c r="L176" s="14"/>
      <c r="M176" s="67">
        <f t="shared" si="49"/>
        <v>172</v>
      </c>
      <c r="N176" s="40">
        <f t="shared" si="50"/>
        <v>29.400000000000002</v>
      </c>
      <c r="O176" s="40">
        <f t="shared" si="51"/>
        <v>33.3625</v>
      </c>
      <c r="P176" s="41">
        <f t="shared" si="52"/>
        <v>42.13440000000001</v>
      </c>
      <c r="Q176" s="13">
        <f t="shared" si="53"/>
        <v>46.3536</v>
      </c>
      <c r="R176" s="7"/>
      <c r="S176" s="73">
        <f t="shared" si="54"/>
        <v>172</v>
      </c>
      <c r="T176" s="69">
        <f t="shared" si="55"/>
        <v>44.1</v>
      </c>
      <c r="U176" s="44">
        <f t="shared" si="43"/>
        <v>1100</v>
      </c>
      <c r="V176" s="72">
        <f t="shared" si="44"/>
        <v>24</v>
      </c>
    </row>
    <row r="177" spans="1:22" ht="15.75" thickBot="1">
      <c r="A177" s="35">
        <v>173</v>
      </c>
      <c r="B177" s="63">
        <f t="shared" si="45"/>
        <v>12975</v>
      </c>
      <c r="C177" s="7"/>
      <c r="D177" s="38">
        <v>173</v>
      </c>
      <c r="E177" s="63">
        <f t="shared" si="46"/>
        <v>12975</v>
      </c>
      <c r="F177" s="7"/>
      <c r="G177" s="18">
        <f t="shared" si="47"/>
        <v>25950</v>
      </c>
      <c r="H177" s="61">
        <f t="shared" si="48"/>
        <v>24</v>
      </c>
      <c r="I177" s="61">
        <f t="shared" si="42"/>
        <v>34</v>
      </c>
      <c r="J177" s="61">
        <f t="shared" si="42"/>
        <v>74</v>
      </c>
      <c r="K177" s="25">
        <f t="shared" si="42"/>
        <v>110</v>
      </c>
      <c r="L177" s="14"/>
      <c r="M177" s="67">
        <f t="shared" si="49"/>
        <v>173</v>
      </c>
      <c r="N177" s="40">
        <f t="shared" si="50"/>
        <v>29.400000000000002</v>
      </c>
      <c r="O177" s="40">
        <f t="shared" si="51"/>
        <v>33.3625</v>
      </c>
      <c r="P177" s="41">
        <f t="shared" si="52"/>
        <v>43.30480000000001</v>
      </c>
      <c r="Q177" s="13">
        <f t="shared" si="53"/>
        <v>47.212</v>
      </c>
      <c r="R177" s="7"/>
      <c r="S177" s="73">
        <f t="shared" si="54"/>
        <v>173</v>
      </c>
      <c r="T177" s="69">
        <f t="shared" si="55"/>
        <v>44.1</v>
      </c>
      <c r="U177" s="44">
        <f t="shared" si="43"/>
        <v>1100</v>
      </c>
      <c r="V177" s="72">
        <f t="shared" si="44"/>
        <v>24</v>
      </c>
    </row>
    <row r="178" spans="1:22" ht="15.75" thickBot="1">
      <c r="A178" s="38">
        <v>174</v>
      </c>
      <c r="B178" s="63">
        <f t="shared" si="45"/>
        <v>13050</v>
      </c>
      <c r="C178" s="7"/>
      <c r="D178" s="38">
        <v>174</v>
      </c>
      <c r="E178" s="63">
        <f t="shared" si="46"/>
        <v>13050</v>
      </c>
      <c r="F178" s="7"/>
      <c r="G178" s="18">
        <f t="shared" si="47"/>
        <v>26100</v>
      </c>
      <c r="H178" s="61">
        <f t="shared" si="48"/>
        <v>24</v>
      </c>
      <c r="I178" s="61">
        <f t="shared" si="42"/>
        <v>34</v>
      </c>
      <c r="J178" s="61">
        <f t="shared" si="42"/>
        <v>74</v>
      </c>
      <c r="K178" s="25">
        <f t="shared" si="42"/>
        <v>110</v>
      </c>
      <c r="L178" s="14"/>
      <c r="M178" s="67">
        <f t="shared" si="49"/>
        <v>174</v>
      </c>
      <c r="N178" s="40">
        <f t="shared" si="50"/>
        <v>29.400000000000002</v>
      </c>
      <c r="O178" s="40">
        <f t="shared" si="51"/>
        <v>33.3625</v>
      </c>
      <c r="P178" s="41">
        <f t="shared" si="52"/>
        <v>43.30480000000001</v>
      </c>
      <c r="Q178" s="13">
        <f t="shared" si="53"/>
        <v>47.212</v>
      </c>
      <c r="R178" s="7"/>
      <c r="S178" s="73">
        <f t="shared" si="54"/>
        <v>174</v>
      </c>
      <c r="T178" s="69">
        <f t="shared" si="55"/>
        <v>44.1</v>
      </c>
      <c r="U178" s="44">
        <f t="shared" si="43"/>
        <v>1100</v>
      </c>
      <c r="V178" s="72">
        <f t="shared" si="44"/>
        <v>24</v>
      </c>
    </row>
    <row r="179" spans="1:22" ht="15.75" thickBot="1">
      <c r="A179" s="35">
        <v>175</v>
      </c>
      <c r="B179" s="63">
        <f t="shared" si="45"/>
        <v>13125</v>
      </c>
      <c r="C179" s="7"/>
      <c r="D179" s="38">
        <v>175</v>
      </c>
      <c r="E179" s="63">
        <f t="shared" si="46"/>
        <v>13125</v>
      </c>
      <c r="F179" s="7"/>
      <c r="G179" s="18">
        <f t="shared" si="47"/>
        <v>26250</v>
      </c>
      <c r="H179" s="61">
        <f t="shared" si="48"/>
        <v>24</v>
      </c>
      <c r="I179" s="61">
        <f t="shared" si="42"/>
        <v>36</v>
      </c>
      <c r="J179" s="61">
        <f t="shared" si="42"/>
        <v>74</v>
      </c>
      <c r="K179" s="25">
        <f t="shared" si="42"/>
        <v>110</v>
      </c>
      <c r="L179" s="14"/>
      <c r="M179" s="67">
        <f t="shared" si="49"/>
        <v>175</v>
      </c>
      <c r="N179" s="40">
        <f t="shared" si="50"/>
        <v>29.400000000000002</v>
      </c>
      <c r="O179" s="40">
        <f t="shared" si="51"/>
        <v>35.324999999999996</v>
      </c>
      <c r="P179" s="41">
        <f t="shared" si="52"/>
        <v>43.30480000000001</v>
      </c>
      <c r="Q179" s="13">
        <f t="shared" si="53"/>
        <v>47.212</v>
      </c>
      <c r="R179" s="7"/>
      <c r="S179" s="73">
        <f t="shared" si="54"/>
        <v>175</v>
      </c>
      <c r="T179" s="69">
        <f t="shared" si="55"/>
        <v>44.1</v>
      </c>
      <c r="U179" s="44">
        <f t="shared" si="43"/>
        <v>1100</v>
      </c>
      <c r="V179" s="72">
        <f t="shared" si="44"/>
        <v>24</v>
      </c>
    </row>
    <row r="180" spans="1:22" ht="15.75" thickBot="1">
      <c r="A180" s="38">
        <v>176</v>
      </c>
      <c r="B180" s="63">
        <f t="shared" si="45"/>
        <v>13200</v>
      </c>
      <c r="C180" s="7"/>
      <c r="D180" s="38">
        <v>176</v>
      </c>
      <c r="E180" s="63">
        <f t="shared" si="46"/>
        <v>13200</v>
      </c>
      <c r="F180" s="7"/>
      <c r="G180" s="18">
        <f t="shared" si="47"/>
        <v>26400</v>
      </c>
      <c r="H180" s="61">
        <f t="shared" si="48"/>
        <v>24</v>
      </c>
      <c r="I180" s="61">
        <f t="shared" si="42"/>
        <v>36</v>
      </c>
      <c r="J180" s="61">
        <f t="shared" si="42"/>
        <v>74</v>
      </c>
      <c r="K180" s="25">
        <f t="shared" si="42"/>
        <v>110</v>
      </c>
      <c r="L180" s="14"/>
      <c r="M180" s="67">
        <f t="shared" si="49"/>
        <v>176</v>
      </c>
      <c r="N180" s="40">
        <f t="shared" si="50"/>
        <v>29.400000000000002</v>
      </c>
      <c r="O180" s="40">
        <f t="shared" si="51"/>
        <v>35.324999999999996</v>
      </c>
      <c r="P180" s="41">
        <f t="shared" si="52"/>
        <v>43.30480000000001</v>
      </c>
      <c r="Q180" s="13">
        <f t="shared" si="53"/>
        <v>47.212</v>
      </c>
      <c r="R180" s="7"/>
      <c r="S180" s="73">
        <f t="shared" si="54"/>
        <v>176</v>
      </c>
      <c r="T180" s="69">
        <f t="shared" si="55"/>
        <v>44.1</v>
      </c>
      <c r="U180" s="44">
        <f t="shared" si="43"/>
        <v>1100</v>
      </c>
      <c r="V180" s="72">
        <f t="shared" si="44"/>
        <v>24</v>
      </c>
    </row>
    <row r="181" spans="1:22" ht="15.75" thickBot="1">
      <c r="A181" s="35">
        <v>177</v>
      </c>
      <c r="B181" s="63">
        <f t="shared" si="45"/>
        <v>13275</v>
      </c>
      <c r="C181" s="7"/>
      <c r="D181" s="38">
        <v>177</v>
      </c>
      <c r="E181" s="63">
        <f t="shared" si="46"/>
        <v>13275</v>
      </c>
      <c r="F181" s="7"/>
      <c r="G181" s="18">
        <f t="shared" si="47"/>
        <v>26550</v>
      </c>
      <c r="H181" s="61">
        <f t="shared" si="48"/>
        <v>26</v>
      </c>
      <c r="I181" s="61">
        <f aca="true" t="shared" si="56" ref="I181:K204">ROUNDUP($B181/I$3,0)+ROUNDUP($E181/I$3,0)</f>
        <v>36</v>
      </c>
      <c r="J181" s="61">
        <f t="shared" si="56"/>
        <v>74</v>
      </c>
      <c r="K181" s="25">
        <f t="shared" si="56"/>
        <v>112</v>
      </c>
      <c r="L181" s="14"/>
      <c r="M181" s="67">
        <f t="shared" si="49"/>
        <v>177</v>
      </c>
      <c r="N181" s="40">
        <f t="shared" si="50"/>
        <v>31.85</v>
      </c>
      <c r="O181" s="40">
        <f t="shared" si="51"/>
        <v>35.324999999999996</v>
      </c>
      <c r="P181" s="41">
        <f t="shared" si="52"/>
        <v>43.30480000000001</v>
      </c>
      <c r="Q181" s="13">
        <f t="shared" si="53"/>
        <v>48.07040000000001</v>
      </c>
      <c r="R181" s="7"/>
      <c r="S181" s="73">
        <f t="shared" si="54"/>
        <v>177</v>
      </c>
      <c r="T181" s="69">
        <f t="shared" si="55"/>
        <v>47.775000000000006</v>
      </c>
      <c r="U181" s="44">
        <f t="shared" si="43"/>
        <v>1100</v>
      </c>
      <c r="V181" s="72">
        <f t="shared" si="44"/>
        <v>26</v>
      </c>
    </row>
    <row r="182" spans="1:22" ht="15.75" thickBot="1">
      <c r="A182" s="38">
        <v>178</v>
      </c>
      <c r="B182" s="63">
        <f t="shared" si="45"/>
        <v>13350</v>
      </c>
      <c r="C182" s="7"/>
      <c r="D182" s="38">
        <v>178</v>
      </c>
      <c r="E182" s="63">
        <f t="shared" si="46"/>
        <v>13350</v>
      </c>
      <c r="F182" s="7"/>
      <c r="G182" s="18">
        <f t="shared" si="47"/>
        <v>26700</v>
      </c>
      <c r="H182" s="61">
        <f t="shared" si="48"/>
        <v>26</v>
      </c>
      <c r="I182" s="61">
        <f t="shared" si="56"/>
        <v>36</v>
      </c>
      <c r="J182" s="61">
        <f t="shared" si="56"/>
        <v>76</v>
      </c>
      <c r="K182" s="25">
        <f t="shared" si="56"/>
        <v>112</v>
      </c>
      <c r="L182" s="14"/>
      <c r="M182" s="67">
        <f t="shared" si="49"/>
        <v>178</v>
      </c>
      <c r="N182" s="40">
        <f t="shared" si="50"/>
        <v>31.85</v>
      </c>
      <c r="O182" s="40">
        <f t="shared" si="51"/>
        <v>35.324999999999996</v>
      </c>
      <c r="P182" s="41">
        <f t="shared" si="52"/>
        <v>44.4752</v>
      </c>
      <c r="Q182" s="13">
        <f t="shared" si="53"/>
        <v>48.07040000000001</v>
      </c>
      <c r="R182" s="7"/>
      <c r="S182" s="73">
        <f t="shared" si="54"/>
        <v>178</v>
      </c>
      <c r="T182" s="69">
        <f t="shared" si="55"/>
        <v>47.775000000000006</v>
      </c>
      <c r="U182" s="44">
        <f t="shared" si="43"/>
        <v>1100</v>
      </c>
      <c r="V182" s="72">
        <f t="shared" si="44"/>
        <v>26</v>
      </c>
    </row>
    <row r="183" spans="1:22" ht="15.75" thickBot="1">
      <c r="A183" s="35">
        <v>179</v>
      </c>
      <c r="B183" s="63">
        <f t="shared" si="45"/>
        <v>13425</v>
      </c>
      <c r="C183" s="7"/>
      <c r="D183" s="38">
        <v>179</v>
      </c>
      <c r="E183" s="63">
        <f t="shared" si="46"/>
        <v>13425</v>
      </c>
      <c r="F183" s="7"/>
      <c r="G183" s="18">
        <f t="shared" si="47"/>
        <v>26850</v>
      </c>
      <c r="H183" s="61">
        <f t="shared" si="48"/>
        <v>26</v>
      </c>
      <c r="I183" s="61">
        <f t="shared" si="56"/>
        <v>36</v>
      </c>
      <c r="J183" s="61">
        <f t="shared" si="56"/>
        <v>76</v>
      </c>
      <c r="K183" s="25">
        <f t="shared" si="56"/>
        <v>112</v>
      </c>
      <c r="L183" s="14"/>
      <c r="M183" s="67">
        <f t="shared" si="49"/>
        <v>179</v>
      </c>
      <c r="N183" s="40">
        <f t="shared" si="50"/>
        <v>31.85</v>
      </c>
      <c r="O183" s="40">
        <f t="shared" si="51"/>
        <v>35.324999999999996</v>
      </c>
      <c r="P183" s="41">
        <f t="shared" si="52"/>
        <v>44.4752</v>
      </c>
      <c r="Q183" s="13">
        <f t="shared" si="53"/>
        <v>48.07040000000001</v>
      </c>
      <c r="R183" s="7"/>
      <c r="S183" s="73">
        <f t="shared" si="54"/>
        <v>179</v>
      </c>
      <c r="T183" s="69">
        <f t="shared" si="55"/>
        <v>47.775000000000006</v>
      </c>
      <c r="U183" s="44">
        <f t="shared" si="43"/>
        <v>1100</v>
      </c>
      <c r="V183" s="72">
        <f t="shared" si="44"/>
        <v>26</v>
      </c>
    </row>
    <row r="184" spans="1:22" ht="15.75" thickBot="1">
      <c r="A184" s="38">
        <v>180</v>
      </c>
      <c r="B184" s="63">
        <f t="shared" si="45"/>
        <v>13500</v>
      </c>
      <c r="C184" s="7"/>
      <c r="D184" s="38">
        <v>180</v>
      </c>
      <c r="E184" s="63">
        <f t="shared" si="46"/>
        <v>13500</v>
      </c>
      <c r="F184" s="7"/>
      <c r="G184" s="18">
        <f t="shared" si="47"/>
        <v>27000</v>
      </c>
      <c r="H184" s="61">
        <f t="shared" si="48"/>
        <v>26</v>
      </c>
      <c r="I184" s="61">
        <f t="shared" si="56"/>
        <v>36</v>
      </c>
      <c r="J184" s="61">
        <f t="shared" si="56"/>
        <v>76</v>
      </c>
      <c r="K184" s="25">
        <f t="shared" si="56"/>
        <v>114</v>
      </c>
      <c r="L184" s="14"/>
      <c r="M184" s="67">
        <f t="shared" si="49"/>
        <v>180</v>
      </c>
      <c r="N184" s="40">
        <f t="shared" si="50"/>
        <v>31.85</v>
      </c>
      <c r="O184" s="40">
        <f t="shared" si="51"/>
        <v>35.324999999999996</v>
      </c>
      <c r="P184" s="41">
        <f t="shared" si="52"/>
        <v>44.4752</v>
      </c>
      <c r="Q184" s="13">
        <f t="shared" si="53"/>
        <v>48.9288</v>
      </c>
      <c r="R184" s="7"/>
      <c r="S184" s="73">
        <f t="shared" si="54"/>
        <v>180</v>
      </c>
      <c r="T184" s="69">
        <f t="shared" si="55"/>
        <v>47.775000000000006</v>
      </c>
      <c r="U184" s="44">
        <f t="shared" si="43"/>
        <v>1100</v>
      </c>
      <c r="V184" s="72">
        <f t="shared" si="44"/>
        <v>26</v>
      </c>
    </row>
    <row r="185" spans="1:22" ht="15.75" thickBot="1">
      <c r="A185" s="35">
        <v>181</v>
      </c>
      <c r="B185" s="63">
        <f t="shared" si="45"/>
        <v>13575</v>
      </c>
      <c r="C185" s="7"/>
      <c r="D185" s="38">
        <v>181</v>
      </c>
      <c r="E185" s="63">
        <f t="shared" si="46"/>
        <v>13575</v>
      </c>
      <c r="F185" s="7"/>
      <c r="G185" s="18">
        <f t="shared" si="47"/>
        <v>27150</v>
      </c>
      <c r="H185" s="61">
        <f t="shared" si="48"/>
        <v>26</v>
      </c>
      <c r="I185" s="61">
        <f t="shared" si="56"/>
        <v>36</v>
      </c>
      <c r="J185" s="61">
        <f t="shared" si="56"/>
        <v>76</v>
      </c>
      <c r="K185" s="25">
        <f t="shared" si="56"/>
        <v>114</v>
      </c>
      <c r="L185" s="14"/>
      <c r="M185" s="67">
        <f t="shared" si="49"/>
        <v>181</v>
      </c>
      <c r="N185" s="40">
        <f t="shared" si="50"/>
        <v>31.85</v>
      </c>
      <c r="O185" s="40">
        <f t="shared" si="51"/>
        <v>35.324999999999996</v>
      </c>
      <c r="P185" s="41">
        <f t="shared" si="52"/>
        <v>44.4752</v>
      </c>
      <c r="Q185" s="13">
        <f t="shared" si="53"/>
        <v>48.9288</v>
      </c>
      <c r="R185" s="7"/>
      <c r="S185" s="73">
        <f t="shared" si="54"/>
        <v>181</v>
      </c>
      <c r="T185" s="69">
        <f t="shared" si="55"/>
        <v>47.775000000000006</v>
      </c>
      <c r="U185" s="44">
        <f t="shared" si="43"/>
        <v>1100</v>
      </c>
      <c r="V185" s="72">
        <f t="shared" si="44"/>
        <v>26</v>
      </c>
    </row>
    <row r="186" spans="1:22" ht="15.75" thickBot="1">
      <c r="A186" s="38">
        <v>182</v>
      </c>
      <c r="B186" s="63">
        <f t="shared" si="45"/>
        <v>13650</v>
      </c>
      <c r="C186" s="7"/>
      <c r="D186" s="38">
        <v>182</v>
      </c>
      <c r="E186" s="63">
        <f t="shared" si="46"/>
        <v>13650</v>
      </c>
      <c r="F186" s="7"/>
      <c r="G186" s="18">
        <f t="shared" si="47"/>
        <v>27300</v>
      </c>
      <c r="H186" s="61">
        <f t="shared" si="48"/>
        <v>26</v>
      </c>
      <c r="I186" s="61">
        <f t="shared" si="56"/>
        <v>36</v>
      </c>
      <c r="J186" s="61">
        <f t="shared" si="56"/>
        <v>76</v>
      </c>
      <c r="K186" s="25">
        <f t="shared" si="56"/>
        <v>114</v>
      </c>
      <c r="L186" s="14"/>
      <c r="M186" s="67">
        <f t="shared" si="49"/>
        <v>182</v>
      </c>
      <c r="N186" s="40">
        <f t="shared" si="50"/>
        <v>31.85</v>
      </c>
      <c r="O186" s="40">
        <f t="shared" si="51"/>
        <v>35.324999999999996</v>
      </c>
      <c r="P186" s="41">
        <f t="shared" si="52"/>
        <v>44.4752</v>
      </c>
      <c r="Q186" s="13">
        <f t="shared" si="53"/>
        <v>48.9288</v>
      </c>
      <c r="R186" s="7"/>
      <c r="S186" s="73">
        <f t="shared" si="54"/>
        <v>182</v>
      </c>
      <c r="T186" s="69">
        <f t="shared" si="55"/>
        <v>47.775000000000006</v>
      </c>
      <c r="U186" s="44">
        <f t="shared" si="43"/>
        <v>1100</v>
      </c>
      <c r="V186" s="72">
        <f t="shared" si="44"/>
        <v>26</v>
      </c>
    </row>
    <row r="187" spans="1:22" ht="15.75" thickBot="1">
      <c r="A187" s="35">
        <v>183</v>
      </c>
      <c r="B187" s="63">
        <f t="shared" si="45"/>
        <v>13725</v>
      </c>
      <c r="C187" s="7"/>
      <c r="D187" s="38">
        <v>183</v>
      </c>
      <c r="E187" s="63">
        <f t="shared" si="46"/>
        <v>13725</v>
      </c>
      <c r="F187" s="7"/>
      <c r="G187" s="18">
        <f t="shared" si="47"/>
        <v>27450</v>
      </c>
      <c r="H187" s="61">
        <f t="shared" si="48"/>
        <v>26</v>
      </c>
      <c r="I187" s="61">
        <f t="shared" si="56"/>
        <v>36</v>
      </c>
      <c r="J187" s="61">
        <f t="shared" si="56"/>
        <v>78</v>
      </c>
      <c r="K187" s="25">
        <f t="shared" si="56"/>
        <v>116</v>
      </c>
      <c r="L187" s="14"/>
      <c r="M187" s="67">
        <f t="shared" si="49"/>
        <v>183</v>
      </c>
      <c r="N187" s="40">
        <f t="shared" si="50"/>
        <v>31.85</v>
      </c>
      <c r="O187" s="40">
        <f t="shared" si="51"/>
        <v>35.324999999999996</v>
      </c>
      <c r="P187" s="41">
        <f t="shared" si="52"/>
        <v>45.6456</v>
      </c>
      <c r="Q187" s="13">
        <f t="shared" si="53"/>
        <v>49.787200000000006</v>
      </c>
      <c r="R187" s="7"/>
      <c r="S187" s="73">
        <f t="shared" si="54"/>
        <v>183</v>
      </c>
      <c r="T187" s="69">
        <f t="shared" si="55"/>
        <v>47.775000000000006</v>
      </c>
      <c r="U187" s="44">
        <f t="shared" si="43"/>
        <v>1100</v>
      </c>
      <c r="V187" s="72">
        <f t="shared" si="44"/>
        <v>26</v>
      </c>
    </row>
    <row r="188" spans="1:22" ht="15.75" thickBot="1">
      <c r="A188" s="38">
        <v>184</v>
      </c>
      <c r="B188" s="63">
        <f t="shared" si="45"/>
        <v>13800</v>
      </c>
      <c r="C188" s="7"/>
      <c r="D188" s="38">
        <v>184</v>
      </c>
      <c r="E188" s="63">
        <f t="shared" si="46"/>
        <v>13800</v>
      </c>
      <c r="F188" s="7"/>
      <c r="G188" s="18">
        <f t="shared" si="47"/>
        <v>27600</v>
      </c>
      <c r="H188" s="61">
        <f t="shared" si="48"/>
        <v>26</v>
      </c>
      <c r="I188" s="61">
        <f t="shared" si="56"/>
        <v>36</v>
      </c>
      <c r="J188" s="61">
        <f t="shared" si="56"/>
        <v>78</v>
      </c>
      <c r="K188" s="25">
        <f t="shared" si="56"/>
        <v>116</v>
      </c>
      <c r="L188" s="14"/>
      <c r="M188" s="67">
        <f t="shared" si="49"/>
        <v>184</v>
      </c>
      <c r="N188" s="40">
        <f t="shared" si="50"/>
        <v>31.85</v>
      </c>
      <c r="O188" s="40">
        <f t="shared" si="51"/>
        <v>35.324999999999996</v>
      </c>
      <c r="P188" s="41">
        <f t="shared" si="52"/>
        <v>45.6456</v>
      </c>
      <c r="Q188" s="13">
        <f t="shared" si="53"/>
        <v>49.787200000000006</v>
      </c>
      <c r="R188" s="7"/>
      <c r="S188" s="73">
        <f t="shared" si="54"/>
        <v>184</v>
      </c>
      <c r="T188" s="69">
        <f t="shared" si="55"/>
        <v>47.775000000000006</v>
      </c>
      <c r="U188" s="44">
        <f t="shared" si="43"/>
        <v>1100</v>
      </c>
      <c r="V188" s="72">
        <f t="shared" si="44"/>
        <v>26</v>
      </c>
    </row>
    <row r="189" spans="1:22" ht="15.75" thickBot="1">
      <c r="A189" s="35">
        <v>185</v>
      </c>
      <c r="B189" s="63">
        <f t="shared" si="45"/>
        <v>13875</v>
      </c>
      <c r="C189" s="7"/>
      <c r="D189" s="38">
        <v>185</v>
      </c>
      <c r="E189" s="63">
        <f t="shared" si="46"/>
        <v>13875</v>
      </c>
      <c r="F189" s="7"/>
      <c r="G189" s="18">
        <f t="shared" si="47"/>
        <v>27750</v>
      </c>
      <c r="H189" s="61">
        <f t="shared" si="48"/>
        <v>26</v>
      </c>
      <c r="I189" s="61">
        <f t="shared" si="56"/>
        <v>38</v>
      </c>
      <c r="J189" s="61">
        <f t="shared" si="56"/>
        <v>78</v>
      </c>
      <c r="K189" s="25">
        <f t="shared" si="56"/>
        <v>116</v>
      </c>
      <c r="L189" s="14"/>
      <c r="M189" s="67">
        <f t="shared" si="49"/>
        <v>185</v>
      </c>
      <c r="N189" s="40">
        <f t="shared" si="50"/>
        <v>31.85</v>
      </c>
      <c r="O189" s="40">
        <f t="shared" si="51"/>
        <v>37.2875</v>
      </c>
      <c r="P189" s="41">
        <f t="shared" si="52"/>
        <v>45.6456</v>
      </c>
      <c r="Q189" s="13">
        <f t="shared" si="53"/>
        <v>49.787200000000006</v>
      </c>
      <c r="R189" s="7"/>
      <c r="S189" s="73">
        <f t="shared" si="54"/>
        <v>185</v>
      </c>
      <c r="T189" s="69">
        <f t="shared" si="55"/>
        <v>47.775000000000006</v>
      </c>
      <c r="U189" s="44">
        <f t="shared" si="43"/>
        <v>1100</v>
      </c>
      <c r="V189" s="72">
        <f t="shared" si="44"/>
        <v>26</v>
      </c>
    </row>
    <row r="190" spans="1:22" ht="15.75" thickBot="1">
      <c r="A190" s="38">
        <v>186</v>
      </c>
      <c r="B190" s="63">
        <f t="shared" si="45"/>
        <v>13950</v>
      </c>
      <c r="C190" s="7"/>
      <c r="D190" s="38">
        <v>186</v>
      </c>
      <c r="E190" s="63">
        <f t="shared" si="46"/>
        <v>13950</v>
      </c>
      <c r="F190" s="7"/>
      <c r="G190" s="18">
        <f t="shared" si="47"/>
        <v>27900</v>
      </c>
      <c r="H190" s="61">
        <f t="shared" si="48"/>
        <v>26</v>
      </c>
      <c r="I190" s="61">
        <f t="shared" si="56"/>
        <v>38</v>
      </c>
      <c r="J190" s="61">
        <f t="shared" si="56"/>
        <v>78</v>
      </c>
      <c r="K190" s="25">
        <f t="shared" si="56"/>
        <v>118</v>
      </c>
      <c r="L190" s="14"/>
      <c r="M190" s="67">
        <f t="shared" si="49"/>
        <v>186</v>
      </c>
      <c r="N190" s="40">
        <f t="shared" si="50"/>
        <v>31.85</v>
      </c>
      <c r="O190" s="40">
        <f t="shared" si="51"/>
        <v>37.2875</v>
      </c>
      <c r="P190" s="41">
        <f t="shared" si="52"/>
        <v>45.6456</v>
      </c>
      <c r="Q190" s="13">
        <f t="shared" si="53"/>
        <v>50.6456</v>
      </c>
      <c r="R190" s="7"/>
      <c r="S190" s="73">
        <f t="shared" si="54"/>
        <v>186</v>
      </c>
      <c r="T190" s="69">
        <f t="shared" si="55"/>
        <v>47.775000000000006</v>
      </c>
      <c r="U190" s="44">
        <f t="shared" si="43"/>
        <v>1100</v>
      </c>
      <c r="V190" s="72">
        <f t="shared" si="44"/>
        <v>26</v>
      </c>
    </row>
    <row r="191" spans="1:22" ht="15.75" thickBot="1">
      <c r="A191" s="35">
        <v>187</v>
      </c>
      <c r="B191" s="63">
        <f t="shared" si="45"/>
        <v>14025</v>
      </c>
      <c r="C191" s="7"/>
      <c r="D191" s="38">
        <v>187</v>
      </c>
      <c r="E191" s="63">
        <f t="shared" si="46"/>
        <v>14025</v>
      </c>
      <c r="F191" s="7"/>
      <c r="G191" s="18">
        <f t="shared" si="47"/>
        <v>28050</v>
      </c>
      <c r="H191" s="61">
        <f t="shared" si="48"/>
        <v>26</v>
      </c>
      <c r="I191" s="61">
        <f t="shared" si="56"/>
        <v>38</v>
      </c>
      <c r="J191" s="61">
        <f t="shared" si="56"/>
        <v>78</v>
      </c>
      <c r="K191" s="25">
        <f t="shared" si="56"/>
        <v>118</v>
      </c>
      <c r="L191" s="14"/>
      <c r="M191" s="67">
        <f t="shared" si="49"/>
        <v>187</v>
      </c>
      <c r="N191" s="40">
        <f t="shared" si="50"/>
        <v>31.85</v>
      </c>
      <c r="O191" s="40">
        <f t="shared" si="51"/>
        <v>37.2875</v>
      </c>
      <c r="P191" s="41">
        <f t="shared" si="52"/>
        <v>45.6456</v>
      </c>
      <c r="Q191" s="13">
        <f t="shared" si="53"/>
        <v>50.6456</v>
      </c>
      <c r="R191" s="7"/>
      <c r="S191" s="73">
        <f t="shared" si="54"/>
        <v>187</v>
      </c>
      <c r="T191" s="69">
        <f t="shared" si="55"/>
        <v>47.775000000000006</v>
      </c>
      <c r="U191" s="44">
        <f t="shared" si="43"/>
        <v>1100</v>
      </c>
      <c r="V191" s="72">
        <f t="shared" si="44"/>
        <v>26</v>
      </c>
    </row>
    <row r="192" spans="1:22" ht="15.75" thickBot="1">
      <c r="A192" s="38">
        <v>188</v>
      </c>
      <c r="B192" s="63">
        <f t="shared" si="45"/>
        <v>14100</v>
      </c>
      <c r="C192" s="7"/>
      <c r="D192" s="38">
        <v>188</v>
      </c>
      <c r="E192" s="63">
        <f t="shared" si="46"/>
        <v>14100</v>
      </c>
      <c r="F192" s="7"/>
      <c r="G192" s="18">
        <f t="shared" si="47"/>
        <v>28200</v>
      </c>
      <c r="H192" s="61">
        <f t="shared" si="48"/>
        <v>26</v>
      </c>
      <c r="I192" s="61">
        <f t="shared" si="56"/>
        <v>38</v>
      </c>
      <c r="J192" s="61">
        <f t="shared" si="56"/>
        <v>80</v>
      </c>
      <c r="K192" s="25">
        <f t="shared" si="56"/>
        <v>118</v>
      </c>
      <c r="L192" s="14"/>
      <c r="M192" s="67">
        <f t="shared" si="49"/>
        <v>188</v>
      </c>
      <c r="N192" s="40">
        <f t="shared" si="50"/>
        <v>31.85</v>
      </c>
      <c r="O192" s="40">
        <f t="shared" si="51"/>
        <v>37.2875</v>
      </c>
      <c r="P192" s="41">
        <f t="shared" si="52"/>
        <v>46.816</v>
      </c>
      <c r="Q192" s="13">
        <f t="shared" si="53"/>
        <v>50.6456</v>
      </c>
      <c r="R192" s="7"/>
      <c r="S192" s="73">
        <f t="shared" si="54"/>
        <v>188</v>
      </c>
      <c r="T192" s="69">
        <f t="shared" si="55"/>
        <v>47.775000000000006</v>
      </c>
      <c r="U192" s="44">
        <f t="shared" si="43"/>
        <v>1100</v>
      </c>
      <c r="V192" s="72">
        <f t="shared" si="44"/>
        <v>26</v>
      </c>
    </row>
    <row r="193" spans="1:22" ht="15.75" thickBot="1">
      <c r="A193" s="35">
        <v>189</v>
      </c>
      <c r="B193" s="63">
        <f t="shared" si="45"/>
        <v>14175</v>
      </c>
      <c r="C193" s="7"/>
      <c r="D193" s="38">
        <v>189</v>
      </c>
      <c r="E193" s="63">
        <f t="shared" si="46"/>
        <v>14175</v>
      </c>
      <c r="F193" s="7"/>
      <c r="G193" s="18">
        <f t="shared" si="47"/>
        <v>28350</v>
      </c>
      <c r="H193" s="61">
        <f t="shared" si="48"/>
        <v>26</v>
      </c>
      <c r="I193" s="61">
        <f t="shared" si="56"/>
        <v>38</v>
      </c>
      <c r="J193" s="61">
        <f t="shared" si="56"/>
        <v>80</v>
      </c>
      <c r="K193" s="25">
        <f t="shared" si="56"/>
        <v>120</v>
      </c>
      <c r="L193" s="14"/>
      <c r="M193" s="67">
        <f t="shared" si="49"/>
        <v>189</v>
      </c>
      <c r="N193" s="40">
        <f t="shared" si="50"/>
        <v>31.85</v>
      </c>
      <c r="O193" s="40">
        <f t="shared" si="51"/>
        <v>37.2875</v>
      </c>
      <c r="P193" s="41">
        <f t="shared" si="52"/>
        <v>46.816</v>
      </c>
      <c r="Q193" s="13">
        <f t="shared" si="53"/>
        <v>51.504000000000005</v>
      </c>
      <c r="R193" s="7"/>
      <c r="S193" s="73">
        <f t="shared" si="54"/>
        <v>189</v>
      </c>
      <c r="T193" s="69">
        <f t="shared" si="55"/>
        <v>47.775000000000006</v>
      </c>
      <c r="U193" s="44">
        <f t="shared" si="43"/>
        <v>1100</v>
      </c>
      <c r="V193" s="72">
        <f t="shared" si="44"/>
        <v>26</v>
      </c>
    </row>
    <row r="194" spans="1:22" ht="15.75" thickBot="1">
      <c r="A194" s="38">
        <v>190</v>
      </c>
      <c r="B194" s="63">
        <f t="shared" si="45"/>
        <v>14250</v>
      </c>
      <c r="C194" s="7"/>
      <c r="D194" s="38">
        <v>190</v>
      </c>
      <c r="E194" s="63">
        <f t="shared" si="46"/>
        <v>14250</v>
      </c>
      <c r="F194" s="7"/>
      <c r="G194" s="18">
        <f t="shared" si="47"/>
        <v>28500</v>
      </c>
      <c r="H194" s="61">
        <f t="shared" si="48"/>
        <v>26</v>
      </c>
      <c r="I194" s="61">
        <f t="shared" si="56"/>
        <v>38</v>
      </c>
      <c r="J194" s="61">
        <f t="shared" si="56"/>
        <v>80</v>
      </c>
      <c r="K194" s="25">
        <f t="shared" si="56"/>
        <v>120</v>
      </c>
      <c r="L194" s="14"/>
      <c r="M194" s="67">
        <f t="shared" si="49"/>
        <v>190</v>
      </c>
      <c r="N194" s="40">
        <f t="shared" si="50"/>
        <v>31.85</v>
      </c>
      <c r="O194" s="40">
        <f t="shared" si="51"/>
        <v>37.2875</v>
      </c>
      <c r="P194" s="41">
        <f t="shared" si="52"/>
        <v>46.816</v>
      </c>
      <c r="Q194" s="13">
        <f t="shared" si="53"/>
        <v>51.504000000000005</v>
      </c>
      <c r="R194" s="7"/>
      <c r="S194" s="73">
        <f t="shared" si="54"/>
        <v>190</v>
      </c>
      <c r="T194" s="69">
        <f t="shared" si="55"/>
        <v>47.775000000000006</v>
      </c>
      <c r="U194" s="44">
        <f t="shared" si="43"/>
        <v>1100</v>
      </c>
      <c r="V194" s="72">
        <f t="shared" si="44"/>
        <v>26</v>
      </c>
    </row>
    <row r="195" spans="1:22" ht="15.75" thickBot="1">
      <c r="A195" s="35">
        <v>191</v>
      </c>
      <c r="B195" s="63">
        <f t="shared" si="45"/>
        <v>14325</v>
      </c>
      <c r="C195" s="7"/>
      <c r="D195" s="38">
        <v>191</v>
      </c>
      <c r="E195" s="63">
        <f t="shared" si="46"/>
        <v>14325</v>
      </c>
      <c r="F195" s="7"/>
      <c r="G195" s="18">
        <f t="shared" si="47"/>
        <v>28650</v>
      </c>
      <c r="H195" s="61">
        <f t="shared" si="48"/>
        <v>28</v>
      </c>
      <c r="I195" s="61">
        <f t="shared" si="56"/>
        <v>38</v>
      </c>
      <c r="J195" s="61">
        <f t="shared" si="56"/>
        <v>80</v>
      </c>
      <c r="K195" s="25">
        <f t="shared" si="56"/>
        <v>120</v>
      </c>
      <c r="L195" s="14"/>
      <c r="M195" s="67">
        <f t="shared" si="49"/>
        <v>191</v>
      </c>
      <c r="N195" s="40">
        <f t="shared" si="50"/>
        <v>34.300000000000004</v>
      </c>
      <c r="O195" s="40">
        <f t="shared" si="51"/>
        <v>37.2875</v>
      </c>
      <c r="P195" s="41">
        <f t="shared" si="52"/>
        <v>46.816</v>
      </c>
      <c r="Q195" s="13">
        <f t="shared" si="53"/>
        <v>51.504000000000005</v>
      </c>
      <c r="R195" s="7"/>
      <c r="S195" s="73">
        <f t="shared" si="54"/>
        <v>191</v>
      </c>
      <c r="T195" s="69">
        <f t="shared" si="55"/>
        <v>51.45</v>
      </c>
      <c r="U195" s="44">
        <f t="shared" si="43"/>
        <v>1100</v>
      </c>
      <c r="V195" s="72">
        <f t="shared" si="44"/>
        <v>28</v>
      </c>
    </row>
    <row r="196" spans="1:22" ht="15.75" thickBot="1">
      <c r="A196" s="38">
        <v>192</v>
      </c>
      <c r="B196" s="63">
        <f t="shared" si="45"/>
        <v>14400</v>
      </c>
      <c r="C196" s="7"/>
      <c r="D196" s="38">
        <v>192</v>
      </c>
      <c r="E196" s="63">
        <f t="shared" si="46"/>
        <v>14400</v>
      </c>
      <c r="F196" s="7"/>
      <c r="G196" s="18">
        <f t="shared" si="47"/>
        <v>28800</v>
      </c>
      <c r="H196" s="61">
        <f t="shared" si="48"/>
        <v>28</v>
      </c>
      <c r="I196" s="61">
        <f t="shared" si="56"/>
        <v>38</v>
      </c>
      <c r="J196" s="61">
        <f t="shared" si="56"/>
        <v>80</v>
      </c>
      <c r="K196" s="25">
        <f t="shared" si="56"/>
        <v>120</v>
      </c>
      <c r="L196" s="14"/>
      <c r="M196" s="67">
        <f t="shared" si="49"/>
        <v>192</v>
      </c>
      <c r="N196" s="40">
        <f t="shared" si="50"/>
        <v>34.300000000000004</v>
      </c>
      <c r="O196" s="40">
        <f t="shared" si="51"/>
        <v>37.2875</v>
      </c>
      <c r="P196" s="41">
        <f t="shared" si="52"/>
        <v>46.816</v>
      </c>
      <c r="Q196" s="13">
        <f t="shared" si="53"/>
        <v>51.504000000000005</v>
      </c>
      <c r="R196" s="7"/>
      <c r="S196" s="73">
        <f t="shared" si="54"/>
        <v>192</v>
      </c>
      <c r="T196" s="69">
        <f t="shared" si="55"/>
        <v>51.45</v>
      </c>
      <c r="U196" s="44">
        <f t="shared" si="43"/>
        <v>1100</v>
      </c>
      <c r="V196" s="72">
        <f t="shared" si="44"/>
        <v>28</v>
      </c>
    </row>
    <row r="197" spans="1:22" ht="15.75" thickBot="1">
      <c r="A197" s="35">
        <v>193</v>
      </c>
      <c r="B197" s="63">
        <f t="shared" si="45"/>
        <v>14475</v>
      </c>
      <c r="C197" s="7"/>
      <c r="D197" s="38">
        <v>193</v>
      </c>
      <c r="E197" s="63">
        <f t="shared" si="46"/>
        <v>14475</v>
      </c>
      <c r="F197" s="7"/>
      <c r="G197" s="18">
        <f t="shared" si="47"/>
        <v>28950</v>
      </c>
      <c r="H197" s="61">
        <f t="shared" si="48"/>
        <v>28</v>
      </c>
      <c r="I197" s="61">
        <f t="shared" si="56"/>
        <v>38</v>
      </c>
      <c r="J197" s="61">
        <f t="shared" si="56"/>
        <v>82</v>
      </c>
      <c r="K197" s="25">
        <f t="shared" si="56"/>
        <v>122</v>
      </c>
      <c r="L197" s="14"/>
      <c r="M197" s="67">
        <f t="shared" si="49"/>
        <v>193</v>
      </c>
      <c r="N197" s="40">
        <f t="shared" si="50"/>
        <v>34.300000000000004</v>
      </c>
      <c r="O197" s="40">
        <f t="shared" si="51"/>
        <v>37.2875</v>
      </c>
      <c r="P197" s="41">
        <f t="shared" si="52"/>
        <v>47.9864</v>
      </c>
      <c r="Q197" s="13">
        <f t="shared" si="53"/>
        <v>52.3624</v>
      </c>
      <c r="R197" s="7"/>
      <c r="S197" s="73">
        <f t="shared" si="54"/>
        <v>193</v>
      </c>
      <c r="T197" s="69">
        <f t="shared" si="55"/>
        <v>51.45</v>
      </c>
      <c r="U197" s="44">
        <f t="shared" si="43"/>
        <v>1100</v>
      </c>
      <c r="V197" s="72">
        <f t="shared" si="44"/>
        <v>28</v>
      </c>
    </row>
    <row r="198" spans="1:22" ht="15.75" thickBot="1">
      <c r="A198" s="38">
        <v>194</v>
      </c>
      <c r="B198" s="63">
        <f t="shared" si="45"/>
        <v>14550</v>
      </c>
      <c r="C198" s="7"/>
      <c r="D198" s="38">
        <v>194</v>
      </c>
      <c r="E198" s="63">
        <f t="shared" si="46"/>
        <v>14550</v>
      </c>
      <c r="F198" s="7"/>
      <c r="G198" s="18">
        <f t="shared" si="47"/>
        <v>29100</v>
      </c>
      <c r="H198" s="61">
        <f t="shared" si="48"/>
        <v>28</v>
      </c>
      <c r="I198" s="61">
        <f t="shared" si="56"/>
        <v>38</v>
      </c>
      <c r="J198" s="61">
        <f t="shared" si="56"/>
        <v>82</v>
      </c>
      <c r="K198" s="25">
        <f t="shared" si="56"/>
        <v>122</v>
      </c>
      <c r="L198" s="14"/>
      <c r="M198" s="67">
        <f t="shared" si="49"/>
        <v>194</v>
      </c>
      <c r="N198" s="40">
        <f t="shared" si="50"/>
        <v>34.300000000000004</v>
      </c>
      <c r="O198" s="40">
        <f t="shared" si="51"/>
        <v>37.2875</v>
      </c>
      <c r="P198" s="41">
        <f t="shared" si="52"/>
        <v>47.9864</v>
      </c>
      <c r="Q198" s="13">
        <f t="shared" si="53"/>
        <v>52.3624</v>
      </c>
      <c r="R198" s="7"/>
      <c r="S198" s="73">
        <f t="shared" si="54"/>
        <v>194</v>
      </c>
      <c r="T198" s="69">
        <f t="shared" si="55"/>
        <v>51.45</v>
      </c>
      <c r="U198" s="44">
        <f t="shared" si="43"/>
        <v>1100</v>
      </c>
      <c r="V198" s="72">
        <f t="shared" si="44"/>
        <v>28</v>
      </c>
    </row>
    <row r="199" spans="1:22" ht="15.75" thickBot="1">
      <c r="A199" s="35">
        <v>195</v>
      </c>
      <c r="B199" s="63">
        <f t="shared" si="45"/>
        <v>14625</v>
      </c>
      <c r="C199" s="7"/>
      <c r="D199" s="38">
        <v>195</v>
      </c>
      <c r="E199" s="63">
        <f t="shared" si="46"/>
        <v>14625</v>
      </c>
      <c r="F199" s="7"/>
      <c r="G199" s="18">
        <f t="shared" si="47"/>
        <v>29250</v>
      </c>
      <c r="H199" s="61">
        <f t="shared" si="48"/>
        <v>28</v>
      </c>
      <c r="I199" s="61">
        <f t="shared" si="56"/>
        <v>38</v>
      </c>
      <c r="J199" s="61">
        <f t="shared" si="56"/>
        <v>82</v>
      </c>
      <c r="K199" s="25">
        <f t="shared" si="56"/>
        <v>122</v>
      </c>
      <c r="L199" s="14"/>
      <c r="M199" s="67">
        <f t="shared" si="49"/>
        <v>195</v>
      </c>
      <c r="N199" s="40">
        <f t="shared" si="50"/>
        <v>34.300000000000004</v>
      </c>
      <c r="O199" s="40">
        <f t="shared" si="51"/>
        <v>37.2875</v>
      </c>
      <c r="P199" s="41">
        <f t="shared" si="52"/>
        <v>47.9864</v>
      </c>
      <c r="Q199" s="13">
        <f t="shared" si="53"/>
        <v>52.3624</v>
      </c>
      <c r="R199" s="7"/>
      <c r="S199" s="73">
        <f t="shared" si="54"/>
        <v>195</v>
      </c>
      <c r="T199" s="69">
        <f t="shared" si="55"/>
        <v>51.45</v>
      </c>
      <c r="U199" s="44">
        <f t="shared" si="43"/>
        <v>1100</v>
      </c>
      <c r="V199" s="72">
        <f t="shared" si="44"/>
        <v>28</v>
      </c>
    </row>
    <row r="200" spans="1:22" ht="15.75" thickBot="1">
      <c r="A200" s="38">
        <v>196</v>
      </c>
      <c r="B200" s="63">
        <f t="shared" si="45"/>
        <v>14700</v>
      </c>
      <c r="C200" s="7"/>
      <c r="D200" s="38">
        <v>196</v>
      </c>
      <c r="E200" s="63">
        <f t="shared" si="46"/>
        <v>14700</v>
      </c>
      <c r="F200" s="7"/>
      <c r="G200" s="18">
        <f t="shared" si="47"/>
        <v>29400</v>
      </c>
      <c r="H200" s="61">
        <f t="shared" si="48"/>
        <v>28</v>
      </c>
      <c r="I200" s="61">
        <f t="shared" si="56"/>
        <v>40</v>
      </c>
      <c r="J200" s="61">
        <f t="shared" si="56"/>
        <v>82</v>
      </c>
      <c r="K200" s="25">
        <f t="shared" si="56"/>
        <v>124</v>
      </c>
      <c r="L200" s="14"/>
      <c r="M200" s="67">
        <f t="shared" si="49"/>
        <v>196</v>
      </c>
      <c r="N200" s="40">
        <f t="shared" si="50"/>
        <v>34.300000000000004</v>
      </c>
      <c r="O200" s="40">
        <f t="shared" si="51"/>
        <v>39.25</v>
      </c>
      <c r="P200" s="41">
        <f t="shared" si="52"/>
        <v>47.9864</v>
      </c>
      <c r="Q200" s="13">
        <f t="shared" si="53"/>
        <v>53.220800000000004</v>
      </c>
      <c r="R200" s="7"/>
      <c r="S200" s="73">
        <f t="shared" si="54"/>
        <v>196</v>
      </c>
      <c r="T200" s="69">
        <f t="shared" si="55"/>
        <v>51.45</v>
      </c>
      <c r="U200" s="44">
        <f t="shared" si="43"/>
        <v>1100</v>
      </c>
      <c r="V200" s="72">
        <f t="shared" si="44"/>
        <v>28</v>
      </c>
    </row>
    <row r="201" spans="1:22" ht="15.75" thickBot="1">
      <c r="A201" s="35">
        <v>197</v>
      </c>
      <c r="B201" s="63">
        <f t="shared" si="45"/>
        <v>14775</v>
      </c>
      <c r="C201" s="7"/>
      <c r="D201" s="38">
        <v>197</v>
      </c>
      <c r="E201" s="63">
        <f t="shared" si="46"/>
        <v>14775</v>
      </c>
      <c r="F201" s="7"/>
      <c r="G201" s="18">
        <f t="shared" si="47"/>
        <v>29550</v>
      </c>
      <c r="H201" s="61">
        <f t="shared" si="48"/>
        <v>28</v>
      </c>
      <c r="I201" s="61">
        <f t="shared" si="56"/>
        <v>40</v>
      </c>
      <c r="J201" s="61">
        <f t="shared" si="56"/>
        <v>84</v>
      </c>
      <c r="K201" s="25">
        <f t="shared" si="56"/>
        <v>124</v>
      </c>
      <c r="L201" s="14"/>
      <c r="M201" s="67">
        <f t="shared" si="49"/>
        <v>197</v>
      </c>
      <c r="N201" s="40">
        <f t="shared" si="50"/>
        <v>34.300000000000004</v>
      </c>
      <c r="O201" s="40">
        <f t="shared" si="51"/>
        <v>39.25</v>
      </c>
      <c r="P201" s="41">
        <f t="shared" si="52"/>
        <v>49.156800000000004</v>
      </c>
      <c r="Q201" s="13">
        <f t="shared" si="53"/>
        <v>53.220800000000004</v>
      </c>
      <c r="R201" s="7"/>
      <c r="S201" s="73">
        <f t="shared" si="54"/>
        <v>197</v>
      </c>
      <c r="T201" s="69">
        <f t="shared" si="55"/>
        <v>51.45</v>
      </c>
      <c r="U201" s="44">
        <f t="shared" si="43"/>
        <v>1100</v>
      </c>
      <c r="V201" s="72">
        <f t="shared" si="44"/>
        <v>28</v>
      </c>
    </row>
    <row r="202" spans="1:22" ht="15.75" thickBot="1">
      <c r="A202" s="38">
        <v>198</v>
      </c>
      <c r="B202" s="63">
        <f t="shared" si="45"/>
        <v>14850</v>
      </c>
      <c r="C202" s="7"/>
      <c r="D202" s="38">
        <v>198</v>
      </c>
      <c r="E202" s="63">
        <f t="shared" si="46"/>
        <v>14850</v>
      </c>
      <c r="F202" s="7"/>
      <c r="G202" s="18">
        <f t="shared" si="47"/>
        <v>29700</v>
      </c>
      <c r="H202" s="61">
        <f t="shared" si="48"/>
        <v>28</v>
      </c>
      <c r="I202" s="61">
        <f t="shared" si="56"/>
        <v>40</v>
      </c>
      <c r="J202" s="61">
        <f t="shared" si="56"/>
        <v>84</v>
      </c>
      <c r="K202" s="25">
        <f t="shared" si="56"/>
        <v>124</v>
      </c>
      <c r="L202" s="14"/>
      <c r="M202" s="67">
        <f t="shared" si="49"/>
        <v>198</v>
      </c>
      <c r="N202" s="40">
        <f t="shared" si="50"/>
        <v>34.300000000000004</v>
      </c>
      <c r="O202" s="40">
        <f t="shared" si="51"/>
        <v>39.25</v>
      </c>
      <c r="P202" s="41">
        <f t="shared" si="52"/>
        <v>49.156800000000004</v>
      </c>
      <c r="Q202" s="13">
        <f t="shared" si="53"/>
        <v>53.220800000000004</v>
      </c>
      <c r="R202" s="7"/>
      <c r="S202" s="73">
        <f t="shared" si="54"/>
        <v>198</v>
      </c>
      <c r="T202" s="69">
        <f t="shared" si="55"/>
        <v>51.45</v>
      </c>
      <c r="U202" s="44">
        <f t="shared" si="43"/>
        <v>1100</v>
      </c>
      <c r="V202" s="72">
        <f t="shared" si="44"/>
        <v>28</v>
      </c>
    </row>
    <row r="203" spans="1:22" ht="15.75" thickBot="1">
      <c r="A203" s="35">
        <v>199</v>
      </c>
      <c r="B203" s="63">
        <f t="shared" si="45"/>
        <v>14925</v>
      </c>
      <c r="C203" s="7"/>
      <c r="D203" s="38">
        <v>199</v>
      </c>
      <c r="E203" s="63">
        <f t="shared" si="46"/>
        <v>14925</v>
      </c>
      <c r="F203" s="7"/>
      <c r="G203" s="18">
        <f t="shared" si="47"/>
        <v>29850</v>
      </c>
      <c r="H203" s="61">
        <f t="shared" si="48"/>
        <v>28</v>
      </c>
      <c r="I203" s="61">
        <f t="shared" si="56"/>
        <v>40</v>
      </c>
      <c r="J203" s="61">
        <f t="shared" si="56"/>
        <v>84</v>
      </c>
      <c r="K203" s="25">
        <f t="shared" si="56"/>
        <v>126</v>
      </c>
      <c r="L203" s="14"/>
      <c r="M203" s="67">
        <f t="shared" si="49"/>
        <v>199</v>
      </c>
      <c r="N203" s="40">
        <f t="shared" si="50"/>
        <v>34.300000000000004</v>
      </c>
      <c r="O203" s="40">
        <f t="shared" si="51"/>
        <v>39.25</v>
      </c>
      <c r="P203" s="41">
        <f t="shared" si="52"/>
        <v>49.156800000000004</v>
      </c>
      <c r="Q203" s="13">
        <f t="shared" si="53"/>
        <v>54.0792</v>
      </c>
      <c r="R203" s="7"/>
      <c r="S203" s="73">
        <f t="shared" si="54"/>
        <v>199</v>
      </c>
      <c r="T203" s="69">
        <f t="shared" si="55"/>
        <v>51.45</v>
      </c>
      <c r="U203" s="44">
        <f t="shared" si="43"/>
        <v>1100</v>
      </c>
      <c r="V203" s="72">
        <f t="shared" si="44"/>
        <v>28</v>
      </c>
    </row>
    <row r="204" spans="1:22" ht="15.75" thickBot="1">
      <c r="A204" s="39">
        <v>200</v>
      </c>
      <c r="B204" s="64">
        <f t="shared" si="45"/>
        <v>15000</v>
      </c>
      <c r="C204" s="7"/>
      <c r="D204" s="39">
        <v>200</v>
      </c>
      <c r="E204" s="64">
        <f t="shared" si="46"/>
        <v>15000</v>
      </c>
      <c r="F204" s="7"/>
      <c r="G204" s="19">
        <f t="shared" si="47"/>
        <v>30000</v>
      </c>
      <c r="H204" s="66">
        <f t="shared" si="48"/>
        <v>28</v>
      </c>
      <c r="I204" s="66">
        <f t="shared" si="56"/>
        <v>40</v>
      </c>
      <c r="J204" s="66">
        <f t="shared" si="56"/>
        <v>84</v>
      </c>
      <c r="K204" s="25">
        <f t="shared" si="56"/>
        <v>126</v>
      </c>
      <c r="L204" s="14"/>
      <c r="M204" s="68">
        <f t="shared" si="49"/>
        <v>200</v>
      </c>
      <c r="N204" s="42">
        <f t="shared" si="50"/>
        <v>34.300000000000004</v>
      </c>
      <c r="O204" s="42">
        <f t="shared" si="51"/>
        <v>39.25</v>
      </c>
      <c r="P204" s="43">
        <f t="shared" si="52"/>
        <v>49.156800000000004</v>
      </c>
      <c r="Q204" s="13">
        <f t="shared" si="53"/>
        <v>54.0792</v>
      </c>
      <c r="R204" s="7"/>
      <c r="S204" s="74">
        <f t="shared" si="54"/>
        <v>200</v>
      </c>
      <c r="T204" s="80">
        <f t="shared" si="55"/>
        <v>51.45</v>
      </c>
      <c r="U204" s="81">
        <f t="shared" si="43"/>
        <v>1100</v>
      </c>
      <c r="V204" s="82">
        <f t="shared" si="44"/>
        <v>28</v>
      </c>
    </row>
  </sheetData>
  <sheetProtection/>
  <mergeCells count="5">
    <mergeCell ref="G2:G4"/>
    <mergeCell ref="D2:E2"/>
    <mergeCell ref="A2:B2"/>
    <mergeCell ref="A1:H1"/>
    <mergeCell ref="H2:K2"/>
  </mergeCells>
  <printOptions/>
  <pageMargins left="0.15748031496062992" right="0.15748031496062992" top="0.984251968503937" bottom="0.984251968503937" header="0.5118110236220472" footer="0.5118110236220472"/>
  <pageSetup horizontalDpi="1200" verticalDpi="1200" orientation="landscape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sdowns</dc:creator>
  <cp:keywords/>
  <dc:description/>
  <cp:lastModifiedBy>sking</cp:lastModifiedBy>
  <cp:lastPrinted>2015-05-07T07:08:41Z</cp:lastPrinted>
  <dcterms:created xsi:type="dcterms:W3CDTF">2007-05-03T08:28:51Z</dcterms:created>
  <dcterms:modified xsi:type="dcterms:W3CDTF">2021-07-26T13:02:32Z</dcterms:modified>
  <cp:category/>
  <cp:version/>
  <cp:contentType/>
  <cp:contentStatus/>
</cp:coreProperties>
</file>